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155" windowHeight="8445" activeTab="4"/>
  </bookViews>
  <sheets>
    <sheet name="Состав" sheetId="1" r:id="rId1"/>
    <sheet name="Рез-т этапа_эстафета" sheetId="2" r:id="rId2"/>
    <sheet name="Рез-т этапа_пантелеймон" sheetId="3" r:id="rId3"/>
    <sheet name="Рез-т этапа_ПБЛ" sheetId="4" r:id="rId4"/>
    <sheet name="Рез-т общий" sheetId="5" r:id="rId5"/>
  </sheets>
  <definedNames/>
  <calcPr fullCalcOnLoad="1"/>
</workbook>
</file>

<file path=xl/sharedStrings.xml><?xml version="1.0" encoding="utf-8"?>
<sst xmlns="http://schemas.openxmlformats.org/spreadsheetml/2006/main" count="130" uniqueCount="42">
  <si>
    <t>№</t>
  </si>
  <si>
    <t>Время прохождения</t>
  </si>
  <si>
    <t>Штрафы</t>
  </si>
  <si>
    <t>Итог.Время</t>
  </si>
  <si>
    <t>Название команды</t>
  </si>
  <si>
    <t>Протокол результатов</t>
  </si>
  <si>
    <t>Итог. Время</t>
  </si>
  <si>
    <t>Место</t>
  </si>
  <si>
    <t>УТВЕРЖДАЮ</t>
  </si>
  <si>
    <t>Главный судья соревнований</t>
  </si>
  <si>
    <t>____________________</t>
  </si>
  <si>
    <t>_________________________________</t>
  </si>
  <si>
    <t>Главный секретарь</t>
  </si>
  <si>
    <t>Протокол результатов этапа "Эстафета"</t>
  </si>
  <si>
    <t>20-21 июня 2015</t>
  </si>
  <si>
    <t>XX Открытый чемпионат Санкт-Петербурга по спортивному туризму                                       "Белые ночи - 2015"</t>
  </si>
  <si>
    <t>С.Н. Котлов</t>
  </si>
  <si>
    <t>Дзержинец 1</t>
  </si>
  <si>
    <t>Зинчики</t>
  </si>
  <si>
    <t>Клубный микс</t>
  </si>
  <si>
    <t>Эдельвейс</t>
  </si>
  <si>
    <t>Спелеолухи</t>
  </si>
  <si>
    <t>Параспелеологи</t>
  </si>
  <si>
    <t>-</t>
  </si>
  <si>
    <t>Протокол результатов этапа "Пантелеймон"</t>
  </si>
  <si>
    <t>Бонусы</t>
  </si>
  <si>
    <t>XX Открытый чемпионат Санкт-Петербурга по спортивному туризму                                                          "Белые ночи - 2015"</t>
  </si>
  <si>
    <t>+</t>
  </si>
  <si>
    <t>Протокол результатов этапа "ПБЛ"</t>
  </si>
  <si>
    <t>XX Открытый чемпионат Санкт-Петербурга по спортивному туризму "Белые ночи - 2015"</t>
  </si>
  <si>
    <t>Эстафета</t>
  </si>
  <si>
    <t>Пантелеймон</t>
  </si>
  <si>
    <t>ПБЛ</t>
  </si>
  <si>
    <t xml:space="preserve">XX Открытый чемпионат Санкт-Петербурга по спортивному туризму "Белые ночи - 2015"
</t>
  </si>
  <si>
    <t>Состав команд</t>
  </si>
  <si>
    <t>ФИО членов команды</t>
  </si>
  <si>
    <t>Касаткина Мария Антоновна, Чередниченко Дмитрий Филипович, Чуркин Владислав Андреевич, Быльцова Ольга Сергеевна</t>
  </si>
  <si>
    <t>Венская Анастасия Васильевна, Чередниченко Филипп Лемаркович, Бабич Дмитрий Владимирович, Чередниченко Даниил Лемаркович</t>
  </si>
  <si>
    <t>Перевертова Зинаида Валерьевна, Евдокимова Ярослава Сергеевна, Сайко Василий Викторович, Ивентьев Константин Валерьевич</t>
  </si>
  <si>
    <t>Кашепов Михаил Владимирович, Лапшин Евгений Алексеевич, Банковский Антон Владимирович, Сущина Светлана Борисовна</t>
  </si>
  <si>
    <t>Шуховуев Серафим Алексеевич, Медведев Егор Семенович, Ильмовский Роман Игоревич, Иванников Егор Константинович</t>
  </si>
  <si>
    <t>Сушкова Ольга Романовна, Болотин Ярослав Викторович, Дубенко Иван Сергеевич, Динисов Игорь Михайлович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</si>
</sst>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h]:mm:ss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10" xfId="53" applyFont="1" applyBorder="1" applyAlignment="1">
      <alignment horizontal="center"/>
      <protection/>
    </xf>
    <xf numFmtId="0" fontId="4" fillId="0" borderId="11" xfId="53" applyFont="1" applyBorder="1" applyAlignment="1">
      <alignment horizontal="center" vertical="top" wrapText="1"/>
      <protection/>
    </xf>
    <xf numFmtId="0" fontId="4" fillId="0" borderId="11" xfId="53" applyFont="1" applyBorder="1" applyAlignment="1">
      <alignment horizontal="left" vertical="distributed" wrapText="1"/>
      <protection/>
    </xf>
    <xf numFmtId="0" fontId="2" fillId="0" borderId="11" xfId="53" applyBorder="1">
      <alignment/>
      <protection/>
    </xf>
    <xf numFmtId="0" fontId="4" fillId="0" borderId="11" xfId="53" applyFont="1" applyBorder="1" applyAlignment="1">
      <alignment horizontal="left" vertical="distributed" shrinkToFit="1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0" fontId="4" fillId="33" borderId="11" xfId="53" applyFont="1" applyFill="1" applyBorder="1" applyAlignment="1">
      <alignment horizontal="left" vertical="distributed" wrapText="1"/>
      <protection/>
    </xf>
    <xf numFmtId="0" fontId="2" fillId="33" borderId="11" xfId="53" applyFill="1" applyBorder="1">
      <alignment/>
      <protection/>
    </xf>
    <xf numFmtId="0" fontId="4" fillId="33" borderId="11" xfId="53" applyFont="1" applyFill="1" applyBorder="1" applyAlignment="1">
      <alignment horizontal="left" vertical="distributed" shrinkToFit="1"/>
      <protection/>
    </xf>
    <xf numFmtId="0" fontId="4" fillId="0" borderId="11" xfId="53" applyFont="1" applyFill="1" applyBorder="1" applyAlignment="1">
      <alignment horizontal="left" vertical="distributed" shrinkToFit="1"/>
      <protection/>
    </xf>
    <xf numFmtId="0" fontId="4" fillId="0" borderId="11" xfId="53" applyFont="1" applyBorder="1" applyAlignment="1">
      <alignment horizontal="left" shrinkToFit="1"/>
      <protection/>
    </xf>
    <xf numFmtId="0" fontId="47" fillId="0" borderId="0" xfId="0" applyFont="1" applyAlignment="1">
      <alignment horizontal="center" wrapText="1"/>
    </xf>
    <xf numFmtId="0" fontId="5" fillId="0" borderId="11" xfId="53" applyFont="1" applyBorder="1" applyAlignment="1">
      <alignment horizontal="center"/>
      <protection/>
    </xf>
    <xf numFmtId="0" fontId="5" fillId="0" borderId="11" xfId="53" applyFont="1" applyBorder="1" applyAlignment="1">
      <alignment horizontal="center" wrapText="1"/>
      <protection/>
    </xf>
    <xf numFmtId="0" fontId="37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1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horizontal="center" wrapText="1"/>
      <protection/>
    </xf>
    <xf numFmtId="0" fontId="47" fillId="0" borderId="0" xfId="0" applyFont="1" applyAlignment="1">
      <alignment wrapText="1"/>
    </xf>
    <xf numFmtId="0" fontId="48" fillId="0" borderId="0" xfId="0" applyFont="1" applyAlignment="1">
      <alignment horizontal="left" wrapText="1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right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50" fillId="0" borderId="0" xfId="0" applyFont="1" applyAlignment="1">
      <alignment horizontal="left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" fillId="0" borderId="10" xfId="53" applyFont="1" applyBorder="1" applyAlignment="1">
      <alignment horizontal="center"/>
      <protection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53" applyFont="1" applyBorder="1" applyAlignment="1">
      <alignment horizontal="center"/>
      <protection/>
    </xf>
    <xf numFmtId="168" fontId="2" fillId="0" borderId="11" xfId="53" applyNumberFormat="1" applyBorder="1">
      <alignment/>
      <protection/>
    </xf>
    <xf numFmtId="168" fontId="2" fillId="0" borderId="12" xfId="53" applyNumberFormat="1" applyBorder="1">
      <alignment/>
      <protection/>
    </xf>
    <xf numFmtId="168" fontId="2" fillId="0" borderId="13" xfId="53" applyNumberFormat="1" applyBorder="1">
      <alignment/>
      <protection/>
    </xf>
    <xf numFmtId="0" fontId="5" fillId="0" borderId="12" xfId="53" applyFont="1" applyBorder="1" applyAlignment="1">
      <alignment horizontal="center" wrapText="1"/>
      <protection/>
    </xf>
    <xf numFmtId="0" fontId="5" fillId="0" borderId="13" xfId="53" applyFont="1" applyBorder="1" applyAlignment="1">
      <alignment horizontal="center" wrapText="1"/>
      <protection/>
    </xf>
    <xf numFmtId="168" fontId="2" fillId="0" borderId="12" xfId="53" applyNumberFormat="1" applyBorder="1" applyAlignment="1">
      <alignment horizontal="right"/>
      <protection/>
    </xf>
    <xf numFmtId="0" fontId="0" fillId="0" borderId="11" xfId="0" applyBorder="1" applyAlignment="1">
      <alignment horizontal="center" vertical="center"/>
    </xf>
    <xf numFmtId="0" fontId="4" fillId="0" borderId="11" xfId="53" applyFont="1" applyBorder="1" applyAlignment="1">
      <alignment horizontal="left" vertical="center" wrapText="1"/>
      <protection/>
    </xf>
    <xf numFmtId="0" fontId="4" fillId="0" borderId="11" xfId="53" applyFont="1" applyBorder="1" applyAlignment="1">
      <alignment horizontal="left" vertical="center" shrinkToFit="1"/>
      <protection/>
    </xf>
    <xf numFmtId="0" fontId="4" fillId="0" borderId="11" xfId="53" applyFont="1" applyFill="1" applyBorder="1" applyAlignment="1">
      <alignment horizontal="left" vertical="center" shrinkToFit="1"/>
      <protection/>
    </xf>
    <xf numFmtId="0" fontId="5" fillId="0" borderId="14" xfId="53" applyFont="1" applyBorder="1" applyAlignment="1">
      <alignment horizontal="center" wrapText="1"/>
      <protection/>
    </xf>
    <xf numFmtId="0" fontId="5" fillId="0" borderId="15" xfId="53" applyFont="1" applyBorder="1" applyAlignment="1">
      <alignment horizontal="center" wrapText="1"/>
      <protection/>
    </xf>
    <xf numFmtId="168" fontId="2" fillId="0" borderId="13" xfId="53" applyNumberFormat="1" applyBorder="1" applyAlignment="1">
      <alignment horizontal="center" vertical="center"/>
      <protection/>
    </xf>
    <xf numFmtId="0" fontId="2" fillId="0" borderId="12" xfId="53" applyBorder="1" applyAlignment="1">
      <alignment horizontal="center" vertical="center"/>
      <protection/>
    </xf>
    <xf numFmtId="168" fontId="2" fillId="0" borderId="11" xfId="53" applyNumberFormat="1" applyBorder="1" applyAlignment="1">
      <alignment vertical="center"/>
      <protection/>
    </xf>
    <xf numFmtId="0" fontId="2" fillId="0" borderId="14" xfId="53" applyBorder="1" applyAlignment="1">
      <alignment horizontal="right" vertical="center"/>
      <protection/>
    </xf>
    <xf numFmtId="168" fontId="2" fillId="0" borderId="13" xfId="53" applyNumberFormat="1" applyBorder="1" applyAlignment="1">
      <alignment vertical="center"/>
      <protection/>
    </xf>
    <xf numFmtId="0" fontId="2" fillId="0" borderId="16" xfId="53" applyBorder="1" applyAlignment="1">
      <alignment vertical="center"/>
      <protection/>
    </xf>
    <xf numFmtId="168" fontId="2" fillId="0" borderId="15" xfId="53" applyNumberFormat="1" applyBorder="1" applyAlignment="1">
      <alignment vertical="center"/>
      <protection/>
    </xf>
    <xf numFmtId="0" fontId="2" fillId="0" borderId="12" xfId="53" applyBorder="1" applyAlignment="1">
      <alignment horizontal="right" vertical="center"/>
      <protection/>
    </xf>
    <xf numFmtId="0" fontId="2" fillId="0" borderId="17" xfId="53" applyBorder="1" applyAlignment="1">
      <alignment vertical="center"/>
      <protection/>
    </xf>
    <xf numFmtId="168" fontId="2" fillId="0" borderId="18" xfId="53" applyNumberFormat="1" applyBorder="1" applyAlignment="1">
      <alignment vertical="center"/>
      <protection/>
    </xf>
    <xf numFmtId="0" fontId="2" fillId="0" borderId="19" xfId="53" applyBorder="1" applyAlignment="1">
      <alignment horizontal="right" vertical="center"/>
      <protection/>
    </xf>
    <xf numFmtId="0" fontId="2" fillId="0" borderId="0" xfId="53" applyBorder="1" applyAlignment="1">
      <alignment vertical="center"/>
      <protection/>
    </xf>
    <xf numFmtId="0" fontId="37" fillId="0" borderId="11" xfId="0" applyFont="1" applyBorder="1" applyAlignment="1">
      <alignment horizontal="center" vertical="center"/>
    </xf>
    <xf numFmtId="0" fontId="4" fillId="0" borderId="11" xfId="53" applyFont="1" applyFill="1" applyBorder="1" applyAlignment="1">
      <alignment horizontal="center" vertical="top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168" fontId="2" fillId="0" borderId="11" xfId="53" applyNumberFormat="1" applyFill="1" applyBorder="1" applyAlignment="1">
      <alignment vertical="center"/>
      <protection/>
    </xf>
    <xf numFmtId="0" fontId="2" fillId="0" borderId="19" xfId="53" applyFill="1" applyBorder="1" applyAlignment="1">
      <alignment horizontal="right" vertical="center"/>
      <protection/>
    </xf>
    <xf numFmtId="168" fontId="2" fillId="0" borderId="13" xfId="53" applyNumberFormat="1" applyFill="1" applyBorder="1" applyAlignment="1">
      <alignment vertical="center"/>
      <protection/>
    </xf>
    <xf numFmtId="0" fontId="2" fillId="0" borderId="0" xfId="53" applyFill="1" applyBorder="1" applyAlignment="1">
      <alignment vertical="center"/>
      <protection/>
    </xf>
    <xf numFmtId="168" fontId="2" fillId="0" borderId="18" xfId="53" applyNumberFormat="1" applyFill="1" applyBorder="1" applyAlignment="1">
      <alignment vertical="center"/>
      <protection/>
    </xf>
    <xf numFmtId="0" fontId="37" fillId="0" borderId="11" xfId="0" applyFont="1" applyFill="1" applyBorder="1" applyAlignment="1">
      <alignment horizontal="center" vertical="center"/>
    </xf>
    <xf numFmtId="0" fontId="2" fillId="0" borderId="12" xfId="53" applyFill="1" applyBorder="1" applyAlignment="1">
      <alignment horizontal="right" vertical="center"/>
      <protection/>
    </xf>
    <xf numFmtId="0" fontId="2" fillId="0" borderId="17" xfId="53" applyFill="1" applyBorder="1" applyAlignment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2" fillId="0" borderId="11" xfId="53" applyBorder="1" applyAlignment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view="pageLayout" workbookViewId="0" topLeftCell="A1">
      <selection activeCell="C25" sqref="C25:C27"/>
    </sheetView>
  </sheetViews>
  <sheetFormatPr defaultColWidth="9.140625" defaultRowHeight="15"/>
  <cols>
    <col min="1" max="1" width="5.7109375" style="0" customWidth="1"/>
    <col min="2" max="2" width="35.7109375" style="0" customWidth="1"/>
    <col min="3" max="3" width="55.7109375" style="0" customWidth="1"/>
  </cols>
  <sheetData>
    <row r="1" spans="1:3" ht="57.75" customHeight="1">
      <c r="A1" s="32" t="s">
        <v>33</v>
      </c>
      <c r="B1" s="32"/>
      <c r="C1" s="32"/>
    </row>
    <row r="2" spans="1:3" ht="17.25" customHeight="1">
      <c r="A2" s="12"/>
      <c r="B2" s="12"/>
      <c r="C2" s="12"/>
    </row>
    <row r="3" spans="1:3" ht="22.5" customHeight="1">
      <c r="A3" s="33" t="s">
        <v>14</v>
      </c>
      <c r="B3" s="33"/>
      <c r="C3" s="12"/>
    </row>
    <row r="4" spans="1:3" ht="15" customHeight="1">
      <c r="A4" s="20"/>
      <c r="B4" s="20"/>
      <c r="C4" s="12"/>
    </row>
    <row r="5" spans="1:3" ht="22.5">
      <c r="A5" s="36" t="s">
        <v>34</v>
      </c>
      <c r="B5" s="36"/>
      <c r="C5" s="36"/>
    </row>
    <row r="6" spans="1:3" ht="22.5">
      <c r="A6" s="1"/>
      <c r="B6" s="1"/>
      <c r="C6" s="1"/>
    </row>
    <row r="7" spans="1:3" s="15" customFormat="1" ht="15">
      <c r="A7" s="13" t="s">
        <v>0</v>
      </c>
      <c r="B7" s="13" t="s">
        <v>4</v>
      </c>
      <c r="C7" s="13" t="s">
        <v>35</v>
      </c>
    </row>
    <row r="8" spans="1:3" ht="39.75" customHeight="1">
      <c r="A8" s="2">
        <v>1</v>
      </c>
      <c r="B8" s="44" t="s">
        <v>17</v>
      </c>
      <c r="C8" s="73" t="s">
        <v>37</v>
      </c>
    </row>
    <row r="9" spans="1:3" ht="42" customHeight="1">
      <c r="A9" s="2">
        <v>2</v>
      </c>
      <c r="B9" s="45" t="s">
        <v>18</v>
      </c>
      <c r="C9" s="73" t="s">
        <v>38</v>
      </c>
    </row>
    <row r="10" spans="1:3" ht="41.25" customHeight="1">
      <c r="A10" s="6">
        <v>3</v>
      </c>
      <c r="B10" s="63" t="s">
        <v>19</v>
      </c>
      <c r="C10" s="73" t="s">
        <v>39</v>
      </c>
    </row>
    <row r="11" spans="1:3" ht="31.5" customHeight="1">
      <c r="A11" s="6">
        <v>4</v>
      </c>
      <c r="B11" s="46" t="s">
        <v>20</v>
      </c>
      <c r="C11" s="73" t="s">
        <v>41</v>
      </c>
    </row>
    <row r="12" spans="1:3" ht="46.5" customHeight="1">
      <c r="A12" s="2">
        <v>5</v>
      </c>
      <c r="B12" s="46" t="s">
        <v>21</v>
      </c>
      <c r="C12" s="73" t="s">
        <v>36</v>
      </c>
    </row>
    <row r="13" spans="1:3" ht="31.5" customHeight="1">
      <c r="A13" s="2">
        <v>6</v>
      </c>
      <c r="B13" s="45" t="s">
        <v>22</v>
      </c>
      <c r="C13" s="73" t="s">
        <v>40</v>
      </c>
    </row>
  </sheetData>
  <sheetProtection/>
  <mergeCells count="3">
    <mergeCell ref="A5:C5"/>
    <mergeCell ref="A1:C1"/>
    <mergeCell ref="A3:B3"/>
  </mergeCells>
  <printOptions/>
  <pageMargins left="0.34" right="0.1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C10" sqref="C10:C14"/>
    </sheetView>
  </sheetViews>
  <sheetFormatPr defaultColWidth="9.140625" defaultRowHeight="15"/>
  <cols>
    <col min="1" max="1" width="5.7109375" style="0" customWidth="1"/>
    <col min="2" max="2" width="45.421875" style="0" customWidth="1"/>
    <col min="3" max="3" width="20.00390625" style="0" customWidth="1"/>
    <col min="4" max="4" width="21.421875" style="0" customWidth="1"/>
    <col min="5" max="5" width="21.28125" style="0" customWidth="1"/>
  </cols>
  <sheetData>
    <row r="1" spans="1:5" ht="37.5" customHeight="1">
      <c r="A1" s="32" t="s">
        <v>15</v>
      </c>
      <c r="B1" s="32"/>
      <c r="C1" s="32"/>
      <c r="D1" s="32"/>
      <c r="E1" s="32"/>
    </row>
    <row r="2" spans="1:5" ht="18.75">
      <c r="A2" s="12"/>
      <c r="B2" s="12"/>
      <c r="C2" s="12"/>
      <c r="D2" s="12"/>
      <c r="E2" s="12"/>
    </row>
    <row r="3" spans="1:4" ht="18" customHeight="1">
      <c r="A3" s="25" t="s">
        <v>14</v>
      </c>
      <c r="B3" s="24"/>
      <c r="C3" s="12"/>
      <c r="D3" s="21" t="s">
        <v>8</v>
      </c>
    </row>
    <row r="4" spans="1:5" ht="18" customHeight="1">
      <c r="A4" s="20"/>
      <c r="B4" s="20"/>
      <c r="C4" s="12"/>
      <c r="D4" s="34" t="s">
        <v>9</v>
      </c>
      <c r="E4" s="34"/>
    </row>
    <row r="5" spans="1:5" ht="18" customHeight="1">
      <c r="A5" s="20"/>
      <c r="B5" s="20"/>
      <c r="C5" s="19" t="s">
        <v>10</v>
      </c>
      <c r="D5" s="26" t="s">
        <v>16</v>
      </c>
      <c r="E5" s="26"/>
    </row>
    <row r="6" spans="1:5" ht="18" customHeight="1">
      <c r="A6" s="20"/>
      <c r="B6" s="20"/>
      <c r="C6" s="12"/>
      <c r="D6" s="12"/>
      <c r="E6" s="12"/>
    </row>
    <row r="7" spans="1:5" ht="22.5">
      <c r="A7" s="31" t="s">
        <v>13</v>
      </c>
      <c r="B7" s="31"/>
      <c r="C7" s="31"/>
      <c r="D7" s="31"/>
      <c r="E7" s="31"/>
    </row>
    <row r="8" spans="1:5" ht="22.5">
      <c r="A8" s="1"/>
      <c r="B8" s="1"/>
      <c r="C8" s="1"/>
      <c r="D8" s="1"/>
      <c r="E8" s="1"/>
    </row>
    <row r="9" spans="1:5" s="15" customFormat="1" ht="15">
      <c r="A9" s="13" t="s">
        <v>0</v>
      </c>
      <c r="B9" s="13" t="s">
        <v>4</v>
      </c>
      <c r="C9" s="13" t="s">
        <v>1</v>
      </c>
      <c r="D9" s="13" t="s">
        <v>2</v>
      </c>
      <c r="E9" s="14" t="s">
        <v>3</v>
      </c>
    </row>
    <row r="10" spans="1:5" ht="28.5" customHeight="1">
      <c r="A10" s="2">
        <v>1</v>
      </c>
      <c r="B10" s="3" t="s">
        <v>17</v>
      </c>
      <c r="C10" s="37">
        <v>0.034074074074074076</v>
      </c>
      <c r="D10" s="4"/>
      <c r="E10" s="37">
        <f>C10+D10</f>
        <v>0.034074074074074076</v>
      </c>
    </row>
    <row r="11" spans="1:5" ht="28.5" customHeight="1">
      <c r="A11" s="2">
        <v>2</v>
      </c>
      <c r="B11" s="5" t="s">
        <v>18</v>
      </c>
      <c r="C11" s="37">
        <v>0.04085648148148149</v>
      </c>
      <c r="D11" s="4"/>
      <c r="E11" s="37">
        <f>C11+D11</f>
        <v>0.04085648148148149</v>
      </c>
    </row>
    <row r="12" spans="1:5" ht="28.5" customHeight="1">
      <c r="A12" s="6">
        <v>3</v>
      </c>
      <c r="B12" s="7" t="s">
        <v>19</v>
      </c>
      <c r="C12" s="37">
        <v>0.04341435185185185</v>
      </c>
      <c r="D12" s="8"/>
      <c r="E12" s="37">
        <f>C12+D12</f>
        <v>0.04341435185185185</v>
      </c>
    </row>
    <row r="13" spans="1:5" ht="28.5" customHeight="1">
      <c r="A13" s="6">
        <v>4</v>
      </c>
      <c r="B13" s="9" t="s">
        <v>20</v>
      </c>
      <c r="C13" s="37">
        <v>0.05503472222222222</v>
      </c>
      <c r="D13" s="8"/>
      <c r="E13" s="37">
        <f>C13+D13</f>
        <v>0.05503472222222222</v>
      </c>
    </row>
    <row r="14" spans="1:5" ht="28.5" customHeight="1">
      <c r="A14" s="2">
        <v>5</v>
      </c>
      <c r="B14" s="10" t="s">
        <v>21</v>
      </c>
      <c r="C14" s="37">
        <v>0.07649305555555556</v>
      </c>
      <c r="D14" s="37">
        <v>0.00011574074074074073</v>
      </c>
      <c r="E14" s="37">
        <f>C14+D14</f>
        <v>0.0766087962962963</v>
      </c>
    </row>
    <row r="15" spans="1:5" ht="28.5" customHeight="1">
      <c r="A15" s="2">
        <v>6</v>
      </c>
      <c r="B15" s="11" t="s">
        <v>22</v>
      </c>
      <c r="C15" s="37" t="s">
        <v>23</v>
      </c>
      <c r="D15" s="4"/>
      <c r="E15" s="37" t="s">
        <v>23</v>
      </c>
    </row>
    <row r="17" spans="2:4" ht="15">
      <c r="B17" s="23" t="s">
        <v>12</v>
      </c>
      <c r="C17" s="35" t="s">
        <v>11</v>
      </c>
      <c r="D17" s="35"/>
    </row>
  </sheetData>
  <sheetProtection/>
  <mergeCells count="4">
    <mergeCell ref="A1:E1"/>
    <mergeCell ref="A7:E7"/>
    <mergeCell ref="D4:E4"/>
    <mergeCell ref="C17:D17"/>
  </mergeCells>
  <printOptions/>
  <pageMargins left="0.32" right="0.23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G10" sqref="G10:G15"/>
    </sheetView>
  </sheetViews>
  <sheetFormatPr defaultColWidth="9.140625" defaultRowHeight="15"/>
  <cols>
    <col min="1" max="1" width="5.7109375" style="0" customWidth="1"/>
    <col min="2" max="2" width="45.421875" style="0" customWidth="1"/>
    <col min="3" max="3" width="20.00390625" style="0" customWidth="1"/>
    <col min="4" max="4" width="21.421875" style="0" customWidth="1"/>
    <col min="5" max="5" width="19.140625" style="0" customWidth="1"/>
    <col min="6" max="6" width="4.7109375" style="0" customWidth="1"/>
    <col min="7" max="7" width="11.140625" style="0" customWidth="1"/>
  </cols>
  <sheetData>
    <row r="1" spans="1:7" ht="37.5" customHeight="1">
      <c r="A1" s="32" t="s">
        <v>26</v>
      </c>
      <c r="B1" s="32"/>
      <c r="C1" s="32"/>
      <c r="D1" s="32"/>
      <c r="E1" s="32"/>
      <c r="F1" s="32"/>
      <c r="G1" s="32"/>
    </row>
    <row r="2" spans="1:7" ht="18.75">
      <c r="A2" s="27"/>
      <c r="B2" s="27"/>
      <c r="C2" s="27"/>
      <c r="D2" s="27"/>
      <c r="E2" s="27"/>
      <c r="F2" s="27"/>
      <c r="G2" s="27"/>
    </row>
    <row r="3" spans="1:6" ht="18" customHeight="1">
      <c r="A3" s="25" t="s">
        <v>14</v>
      </c>
      <c r="B3" s="24"/>
      <c r="C3" s="27"/>
      <c r="D3" s="21" t="s">
        <v>8</v>
      </c>
      <c r="E3" s="21"/>
      <c r="F3" s="21"/>
    </row>
    <row r="4" spans="1:7" ht="18" customHeight="1">
      <c r="A4" s="28"/>
      <c r="B4" s="28"/>
      <c r="C4" s="27"/>
      <c r="D4" s="34" t="s">
        <v>9</v>
      </c>
      <c r="E4" s="34"/>
      <c r="F4" s="34"/>
      <c r="G4" s="34"/>
    </row>
    <row r="5" spans="1:7" ht="18" customHeight="1">
      <c r="A5" s="28"/>
      <c r="B5" s="28"/>
      <c r="C5" s="19" t="s">
        <v>10</v>
      </c>
      <c r="D5" s="29" t="s">
        <v>16</v>
      </c>
      <c r="E5" s="29"/>
      <c r="F5" s="29"/>
      <c r="G5" s="29"/>
    </row>
    <row r="6" spans="1:7" ht="18" customHeight="1">
      <c r="A6" s="28"/>
      <c r="B6" s="28"/>
      <c r="C6" s="27"/>
      <c r="D6" s="27"/>
      <c r="E6" s="27"/>
      <c r="F6" s="27"/>
      <c r="G6" s="27"/>
    </row>
    <row r="7" spans="1:7" ht="22.5">
      <c r="A7" s="31" t="s">
        <v>24</v>
      </c>
      <c r="B7" s="31"/>
      <c r="C7" s="31"/>
      <c r="D7" s="31"/>
      <c r="E7" s="31"/>
      <c r="F7" s="31"/>
      <c r="G7" s="31"/>
    </row>
    <row r="8" spans="1:7" ht="22.5">
      <c r="A8" s="1"/>
      <c r="B8" s="1"/>
      <c r="C8" s="1"/>
      <c r="D8" s="1"/>
      <c r="E8" s="1"/>
      <c r="F8" s="1"/>
      <c r="G8" s="1"/>
    </row>
    <row r="9" spans="1:7" s="15" customFormat="1" ht="15">
      <c r="A9" s="13" t="s">
        <v>0</v>
      </c>
      <c r="B9" s="13" t="s">
        <v>4</v>
      </c>
      <c r="C9" s="13" t="s">
        <v>1</v>
      </c>
      <c r="D9" s="13" t="s">
        <v>2</v>
      </c>
      <c r="E9" s="13" t="s">
        <v>25</v>
      </c>
      <c r="F9" s="40" t="s">
        <v>3</v>
      </c>
      <c r="G9" s="41"/>
    </row>
    <row r="10" spans="1:7" ht="28.5" customHeight="1">
      <c r="A10" s="2">
        <v>1</v>
      </c>
      <c r="B10" s="3" t="s">
        <v>17</v>
      </c>
      <c r="C10" s="37">
        <v>0.00880787037037037</v>
      </c>
      <c r="D10" s="37"/>
      <c r="E10" s="38">
        <v>0.027777777777777776</v>
      </c>
      <c r="F10" s="42" t="s">
        <v>23</v>
      </c>
      <c r="G10" s="39">
        <f>-C10+E10</f>
        <v>0.018969907407407408</v>
      </c>
    </row>
    <row r="11" spans="1:7" ht="28.5" customHeight="1">
      <c r="A11" s="6">
        <v>3</v>
      </c>
      <c r="B11" s="7" t="s">
        <v>19</v>
      </c>
      <c r="C11" s="37">
        <v>0.01840277777777778</v>
      </c>
      <c r="D11" s="8"/>
      <c r="E11" s="38">
        <v>0.027777777777777776</v>
      </c>
      <c r="F11" s="42" t="s">
        <v>23</v>
      </c>
      <c r="G11" s="39">
        <f>-C11+E11</f>
        <v>0.009374999999999998</v>
      </c>
    </row>
    <row r="12" spans="1:7" ht="28.5" customHeight="1">
      <c r="A12" s="2">
        <v>2</v>
      </c>
      <c r="B12" s="5" t="s">
        <v>18</v>
      </c>
      <c r="C12" s="37">
        <v>0.011238425925925928</v>
      </c>
      <c r="D12" s="4"/>
      <c r="E12" s="38">
        <v>0.018055555555555557</v>
      </c>
      <c r="F12" s="42" t="s">
        <v>23</v>
      </c>
      <c r="G12" s="39">
        <f>-C12+E12</f>
        <v>0.00681712962962963</v>
      </c>
    </row>
    <row r="13" spans="1:7" ht="28.5" customHeight="1">
      <c r="A13" s="6">
        <v>4</v>
      </c>
      <c r="B13" s="9" t="s">
        <v>20</v>
      </c>
      <c r="C13" s="37">
        <v>0.012418981481481482</v>
      </c>
      <c r="D13" s="8"/>
      <c r="E13" s="38">
        <v>0.013194444444444444</v>
      </c>
      <c r="F13" s="42" t="s">
        <v>23</v>
      </c>
      <c r="G13" s="39">
        <f>-C13+E13</f>
        <v>0.0007754629629629622</v>
      </c>
    </row>
    <row r="14" spans="1:7" ht="28.5" customHeight="1">
      <c r="A14" s="2">
        <v>5</v>
      </c>
      <c r="B14" s="10" t="s">
        <v>21</v>
      </c>
      <c r="C14" s="37">
        <v>0.012546296296296297</v>
      </c>
      <c r="E14" s="38">
        <v>0.004861111111111111</v>
      </c>
      <c r="F14" s="42" t="s">
        <v>27</v>
      </c>
      <c r="G14" s="39">
        <f>C14-E14</f>
        <v>0.0076851851851851855</v>
      </c>
    </row>
    <row r="15" spans="1:7" ht="28.5" customHeight="1">
      <c r="A15" s="2">
        <v>6</v>
      </c>
      <c r="B15" s="11" t="s">
        <v>22</v>
      </c>
      <c r="C15" s="37">
        <v>0.015868055555555555</v>
      </c>
      <c r="D15" s="37">
        <v>0.00023148148148148146</v>
      </c>
      <c r="E15" s="38">
        <v>0.001388888888888889</v>
      </c>
      <c r="F15" s="42" t="s">
        <v>27</v>
      </c>
      <c r="G15" s="39">
        <f>C15-E15+D15</f>
        <v>0.014710648148148148</v>
      </c>
    </row>
    <row r="17" spans="2:6" ht="15">
      <c r="B17" s="23" t="s">
        <v>12</v>
      </c>
      <c r="C17" s="35" t="s">
        <v>11</v>
      </c>
      <c r="D17" s="35"/>
      <c r="E17" s="30"/>
      <c r="F17" s="30"/>
    </row>
  </sheetData>
  <sheetProtection/>
  <mergeCells count="5">
    <mergeCell ref="A1:G1"/>
    <mergeCell ref="D4:G4"/>
    <mergeCell ref="A7:G7"/>
    <mergeCell ref="C17:D17"/>
    <mergeCell ref="F9:G9"/>
  </mergeCells>
  <printOptions/>
  <pageMargins left="0.32" right="0.23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G10" sqref="G10:G15"/>
    </sheetView>
  </sheetViews>
  <sheetFormatPr defaultColWidth="9.140625" defaultRowHeight="15"/>
  <cols>
    <col min="1" max="1" width="5.7109375" style="0" customWidth="1"/>
    <col min="2" max="2" width="45.421875" style="0" customWidth="1"/>
    <col min="3" max="3" width="20.00390625" style="0" customWidth="1"/>
    <col min="4" max="4" width="21.421875" style="0" customWidth="1"/>
    <col min="5" max="5" width="19.140625" style="0" customWidth="1"/>
    <col min="6" max="6" width="4.7109375" style="0" customWidth="1"/>
    <col min="7" max="7" width="11.140625" style="0" customWidth="1"/>
  </cols>
  <sheetData>
    <row r="1" spans="1:7" ht="37.5" customHeight="1">
      <c r="A1" s="32" t="s">
        <v>26</v>
      </c>
      <c r="B1" s="32"/>
      <c r="C1" s="32"/>
      <c r="D1" s="32"/>
      <c r="E1" s="32"/>
      <c r="F1" s="32"/>
      <c r="G1" s="32"/>
    </row>
    <row r="2" spans="1:7" ht="18.75">
      <c r="A2" s="27"/>
      <c r="B2" s="27"/>
      <c r="C2" s="27"/>
      <c r="D2" s="27"/>
      <c r="E2" s="27"/>
      <c r="F2" s="27"/>
      <c r="G2" s="27"/>
    </row>
    <row r="3" spans="1:6" ht="18" customHeight="1">
      <c r="A3" s="25" t="s">
        <v>14</v>
      </c>
      <c r="B3" s="24"/>
      <c r="C3" s="27"/>
      <c r="D3" s="21" t="s">
        <v>8</v>
      </c>
      <c r="E3" s="21"/>
      <c r="F3" s="21"/>
    </row>
    <row r="4" spans="1:7" ht="18" customHeight="1">
      <c r="A4" s="28"/>
      <c r="B4" s="28"/>
      <c r="C4" s="27"/>
      <c r="D4" s="34" t="s">
        <v>9</v>
      </c>
      <c r="E4" s="34"/>
      <c r="F4" s="34"/>
      <c r="G4" s="34"/>
    </row>
    <row r="5" spans="1:7" ht="18" customHeight="1">
      <c r="A5" s="28"/>
      <c r="B5" s="28"/>
      <c r="C5" s="19" t="s">
        <v>10</v>
      </c>
      <c r="D5" s="29" t="s">
        <v>16</v>
      </c>
      <c r="E5" s="29"/>
      <c r="F5" s="29"/>
      <c r="G5" s="29"/>
    </row>
    <row r="6" spans="1:7" ht="18" customHeight="1">
      <c r="A6" s="28"/>
      <c r="B6" s="28"/>
      <c r="C6" s="27"/>
      <c r="D6" s="27"/>
      <c r="E6" s="27"/>
      <c r="F6" s="27"/>
      <c r="G6" s="27"/>
    </row>
    <row r="7" spans="1:7" ht="22.5">
      <c r="A7" s="31" t="s">
        <v>28</v>
      </c>
      <c r="B7" s="31"/>
      <c r="C7" s="31"/>
      <c r="D7" s="31"/>
      <c r="E7" s="31"/>
      <c r="F7" s="31"/>
      <c r="G7" s="31"/>
    </row>
    <row r="8" spans="1:7" ht="22.5">
      <c r="A8" s="1"/>
      <c r="B8" s="1"/>
      <c r="C8" s="1"/>
      <c r="D8" s="1"/>
      <c r="E8" s="1"/>
      <c r="F8" s="1"/>
      <c r="G8" s="1"/>
    </row>
    <row r="9" spans="1:7" s="15" customFormat="1" ht="15">
      <c r="A9" s="13" t="s">
        <v>0</v>
      </c>
      <c r="B9" s="13" t="s">
        <v>4</v>
      </c>
      <c r="C9" s="13" t="s">
        <v>1</v>
      </c>
      <c r="D9" s="13" t="s">
        <v>2</v>
      </c>
      <c r="E9" s="13" t="s">
        <v>25</v>
      </c>
      <c r="F9" s="40" t="s">
        <v>3</v>
      </c>
      <c r="G9" s="41"/>
    </row>
    <row r="10" spans="1:7" ht="28.5" customHeight="1">
      <c r="A10" s="2">
        <v>1</v>
      </c>
      <c r="B10" s="3" t="s">
        <v>17</v>
      </c>
      <c r="C10" s="37">
        <v>0.010706018518518517</v>
      </c>
      <c r="D10" s="37"/>
      <c r="E10" s="38">
        <v>0.011805555555555555</v>
      </c>
      <c r="F10" s="42" t="s">
        <v>23</v>
      </c>
      <c r="G10" s="39">
        <f>-C10+E10</f>
        <v>0.0010995370370370378</v>
      </c>
    </row>
    <row r="11" spans="1:7" ht="28.5" customHeight="1">
      <c r="A11" s="2">
        <v>2</v>
      </c>
      <c r="B11" s="5" t="s">
        <v>18</v>
      </c>
      <c r="C11" s="37">
        <v>0.013275462962962963</v>
      </c>
      <c r="D11" s="37">
        <v>0.00034722222222222224</v>
      </c>
      <c r="E11" s="38">
        <v>0.011805555555555555</v>
      </c>
      <c r="F11" s="42" t="s">
        <v>27</v>
      </c>
      <c r="G11" s="39">
        <f>C11-E11+D11</f>
        <v>0.00181712962962963</v>
      </c>
    </row>
    <row r="12" spans="1:7" ht="28.5" customHeight="1">
      <c r="A12" s="6">
        <v>3</v>
      </c>
      <c r="B12" s="7" t="s">
        <v>19</v>
      </c>
      <c r="C12" s="37">
        <v>0.01476851851851852</v>
      </c>
      <c r="D12" s="37">
        <v>0.00011574074074074073</v>
      </c>
      <c r="E12" s="38">
        <v>0.011805555555555555</v>
      </c>
      <c r="F12" s="42" t="s">
        <v>27</v>
      </c>
      <c r="G12" s="39">
        <f>C12-E12+D12</f>
        <v>0.003078703703703705</v>
      </c>
    </row>
    <row r="13" spans="1:7" ht="28.5" customHeight="1">
      <c r="A13" s="6">
        <v>4</v>
      </c>
      <c r="B13" s="9" t="s">
        <v>20</v>
      </c>
      <c r="C13" s="37">
        <v>0.013680555555555555</v>
      </c>
      <c r="D13" s="37">
        <v>0.00011574074074074073</v>
      </c>
      <c r="E13" s="38">
        <v>0.008333333333333333</v>
      </c>
      <c r="F13" s="42" t="s">
        <v>27</v>
      </c>
      <c r="G13" s="39">
        <f>C13-E13+D13</f>
        <v>0.005462962962962963</v>
      </c>
    </row>
    <row r="14" spans="1:7" ht="28.5" customHeight="1">
      <c r="A14" s="2">
        <v>5</v>
      </c>
      <c r="B14" s="10" t="s">
        <v>21</v>
      </c>
      <c r="C14" s="37">
        <v>0.022615740740740742</v>
      </c>
      <c r="D14" s="37">
        <v>0.00023148148148148146</v>
      </c>
      <c r="E14" s="38">
        <v>0.011805555555555555</v>
      </c>
      <c r="F14" s="42" t="s">
        <v>27</v>
      </c>
      <c r="G14" s="39">
        <f>C14-E14+D14</f>
        <v>0.011041666666666668</v>
      </c>
    </row>
    <row r="15" spans="1:7" ht="28.5" customHeight="1">
      <c r="A15" s="2">
        <v>6</v>
      </c>
      <c r="B15" s="11" t="s">
        <v>22</v>
      </c>
      <c r="C15" s="37">
        <v>0.017557870370370373</v>
      </c>
      <c r="D15" s="16"/>
      <c r="E15" s="38">
        <v>0</v>
      </c>
      <c r="F15" s="42" t="s">
        <v>27</v>
      </c>
      <c r="G15" s="39">
        <f>C15-E15+D15</f>
        <v>0.017557870370370373</v>
      </c>
    </row>
    <row r="17" spans="2:6" ht="15">
      <c r="B17" s="23" t="s">
        <v>12</v>
      </c>
      <c r="C17" s="35" t="s">
        <v>11</v>
      </c>
      <c r="D17" s="35"/>
      <c r="E17" s="30"/>
      <c r="F17" s="30"/>
    </row>
  </sheetData>
  <sheetProtection/>
  <mergeCells count="5">
    <mergeCell ref="A1:G1"/>
    <mergeCell ref="D4:G4"/>
    <mergeCell ref="A7:G7"/>
    <mergeCell ref="F9:G9"/>
    <mergeCell ref="C17:D17"/>
  </mergeCells>
  <printOptions/>
  <pageMargins left="0.32" right="0.23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view="pageLayout" workbookViewId="0" topLeftCell="A1">
      <selection activeCell="C21" sqref="C21"/>
    </sheetView>
  </sheetViews>
  <sheetFormatPr defaultColWidth="9.140625" defaultRowHeight="15"/>
  <cols>
    <col min="1" max="1" width="4.28125" style="0" customWidth="1"/>
    <col min="2" max="2" width="25.7109375" style="0" customWidth="1"/>
    <col min="3" max="3" width="18.28125" style="0" customWidth="1"/>
    <col min="4" max="4" width="5.421875" style="0" customWidth="1"/>
    <col min="5" max="5" width="8.28125" style="0" customWidth="1"/>
    <col min="6" max="6" width="2.8515625" style="0" customWidth="1"/>
    <col min="7" max="7" width="8.7109375" style="0" customWidth="1"/>
    <col min="8" max="8" width="16.7109375" style="0" customWidth="1"/>
    <col min="9" max="9" width="15.57421875" style="0" customWidth="1"/>
  </cols>
  <sheetData>
    <row r="1" spans="1:9" ht="41.25" customHeight="1">
      <c r="A1" s="32" t="s">
        <v>29</v>
      </c>
      <c r="B1" s="32"/>
      <c r="C1" s="32"/>
      <c r="D1" s="32"/>
      <c r="E1" s="32"/>
      <c r="F1" s="32"/>
      <c r="G1" s="32"/>
      <c r="H1" s="32"/>
      <c r="I1" s="32"/>
    </row>
    <row r="2" spans="1:8" ht="18.75">
      <c r="A2" s="12"/>
      <c r="B2" s="12"/>
      <c r="C2" s="12"/>
      <c r="D2" s="27"/>
      <c r="E2" s="12"/>
      <c r="F2" s="27"/>
      <c r="G2" s="27"/>
      <c r="H2" s="12"/>
    </row>
    <row r="3" spans="1:8" ht="18" customHeight="1">
      <c r="A3" s="33" t="s">
        <v>14</v>
      </c>
      <c r="B3" s="33"/>
      <c r="C3" s="12"/>
      <c r="D3" s="27"/>
      <c r="H3" s="21" t="s">
        <v>8</v>
      </c>
    </row>
    <row r="4" spans="1:9" ht="18" customHeight="1">
      <c r="A4" s="20"/>
      <c r="B4" s="20"/>
      <c r="C4" s="12"/>
      <c r="D4" s="27"/>
      <c r="E4" s="12"/>
      <c r="F4" s="27"/>
      <c r="G4" s="27"/>
      <c r="H4" s="34" t="s">
        <v>9</v>
      </c>
      <c r="I4" s="34"/>
    </row>
    <row r="5" spans="1:9" ht="18" customHeight="1">
      <c r="A5" s="20"/>
      <c r="B5" s="20"/>
      <c r="C5" s="32" t="s">
        <v>10</v>
      </c>
      <c r="D5" s="32"/>
      <c r="E5" s="32"/>
      <c r="F5" s="27"/>
      <c r="G5" s="27"/>
      <c r="H5" s="34" t="s">
        <v>16</v>
      </c>
      <c r="I5" s="34"/>
    </row>
    <row r="6" spans="1:9" ht="18" customHeight="1">
      <c r="A6" s="20"/>
      <c r="B6" s="20"/>
      <c r="C6" s="12"/>
      <c r="D6" s="27"/>
      <c r="E6" s="12"/>
      <c r="F6" s="27"/>
      <c r="G6" s="27"/>
      <c r="H6" s="22"/>
      <c r="I6" s="22"/>
    </row>
    <row r="7" spans="1:9" ht="22.5">
      <c r="A7" s="36" t="s">
        <v>5</v>
      </c>
      <c r="B7" s="36"/>
      <c r="C7" s="36"/>
      <c r="D7" s="36"/>
      <c r="E7" s="36"/>
      <c r="F7" s="36"/>
      <c r="G7" s="36"/>
      <c r="H7" s="36"/>
      <c r="I7" s="36"/>
    </row>
    <row r="8" spans="1:8" ht="15" customHeight="1">
      <c r="A8" s="1"/>
      <c r="B8" s="1"/>
      <c r="C8" s="1"/>
      <c r="D8" s="1"/>
      <c r="E8" s="1"/>
      <c r="F8" s="1"/>
      <c r="G8" s="1"/>
      <c r="H8" s="1"/>
    </row>
    <row r="9" spans="1:9" s="15" customFormat="1" ht="15">
      <c r="A9" s="13" t="s">
        <v>0</v>
      </c>
      <c r="B9" s="13" t="s">
        <v>4</v>
      </c>
      <c r="C9" s="14" t="s">
        <v>30</v>
      </c>
      <c r="D9" s="47" t="s">
        <v>31</v>
      </c>
      <c r="E9" s="48"/>
      <c r="F9" s="47" t="s">
        <v>32</v>
      </c>
      <c r="G9" s="48"/>
      <c r="H9" s="17" t="s">
        <v>6</v>
      </c>
      <c r="I9" s="18" t="s">
        <v>7</v>
      </c>
    </row>
    <row r="10" spans="1:9" ht="29.25" customHeight="1">
      <c r="A10" s="2">
        <v>1</v>
      </c>
      <c r="B10" s="44" t="s">
        <v>17</v>
      </c>
      <c r="C10" s="51">
        <v>0.034074074074074076</v>
      </c>
      <c r="D10" s="52" t="s">
        <v>23</v>
      </c>
      <c r="E10" s="53">
        <v>0.018969907407407408</v>
      </c>
      <c r="F10" s="54" t="s">
        <v>23</v>
      </c>
      <c r="G10" s="55">
        <v>0.0010995370370370378</v>
      </c>
      <c r="H10" s="53">
        <f>C10-E10-G10</f>
        <v>0.01400462962962963</v>
      </c>
      <c r="I10" s="61">
        <v>1</v>
      </c>
    </row>
    <row r="11" spans="1:9" ht="29.25" customHeight="1">
      <c r="A11" s="2">
        <v>2</v>
      </c>
      <c r="B11" s="45" t="s">
        <v>18</v>
      </c>
      <c r="C11" s="51">
        <v>0.04085648148148149</v>
      </c>
      <c r="D11" s="56" t="s">
        <v>23</v>
      </c>
      <c r="E11" s="53">
        <v>0.006817129629629629</v>
      </c>
      <c r="F11" s="57" t="s">
        <v>27</v>
      </c>
      <c r="G11" s="53">
        <v>0.00181712962962963</v>
      </c>
      <c r="H11" s="53">
        <f>C11-E11+G11</f>
        <v>0.03585648148148148</v>
      </c>
      <c r="I11" s="61">
        <v>2</v>
      </c>
    </row>
    <row r="12" spans="1:9" ht="29.25" customHeight="1">
      <c r="A12" s="62">
        <v>3</v>
      </c>
      <c r="B12" s="63" t="s">
        <v>19</v>
      </c>
      <c r="C12" s="64">
        <v>0.04341435185185185</v>
      </c>
      <c r="D12" s="65" t="s">
        <v>23</v>
      </c>
      <c r="E12" s="66">
        <v>0.009375</v>
      </c>
      <c r="F12" s="67" t="s">
        <v>27</v>
      </c>
      <c r="G12" s="68">
        <v>0.003078703703703705</v>
      </c>
      <c r="H12" s="66">
        <f>C12-E12+G12</f>
        <v>0.03711805555555556</v>
      </c>
      <c r="I12" s="69">
        <v>3</v>
      </c>
    </row>
    <row r="13" spans="1:9" ht="29.25" customHeight="1">
      <c r="A13" s="62">
        <v>4</v>
      </c>
      <c r="B13" s="46" t="s">
        <v>20</v>
      </c>
      <c r="C13" s="64">
        <v>0.05503472222222222</v>
      </c>
      <c r="D13" s="70" t="s">
        <v>23</v>
      </c>
      <c r="E13" s="66">
        <v>0.0007754629629629622</v>
      </c>
      <c r="F13" s="71" t="s">
        <v>27</v>
      </c>
      <c r="G13" s="66">
        <v>0.005462962962962963</v>
      </c>
      <c r="H13" s="66">
        <f>C13-E13+G13</f>
        <v>0.05972222222222222</v>
      </c>
      <c r="I13" s="72">
        <v>4</v>
      </c>
    </row>
    <row r="14" spans="1:9" ht="29.25" customHeight="1">
      <c r="A14" s="2">
        <v>5</v>
      </c>
      <c r="B14" s="46" t="s">
        <v>21</v>
      </c>
      <c r="C14" s="51">
        <v>0.07649305555555556</v>
      </c>
      <c r="D14" s="59" t="s">
        <v>27</v>
      </c>
      <c r="E14" s="53">
        <v>0.0076851851851851855</v>
      </c>
      <c r="F14" s="60" t="s">
        <v>27</v>
      </c>
      <c r="G14" s="58">
        <v>0.011041666666666668</v>
      </c>
      <c r="H14" s="53">
        <f>C14+E14+G14</f>
        <v>0.09521990740740742</v>
      </c>
      <c r="I14" s="43">
        <v>5</v>
      </c>
    </row>
    <row r="15" spans="1:9" ht="29.25" customHeight="1">
      <c r="A15" s="2">
        <v>6</v>
      </c>
      <c r="B15" s="45" t="s">
        <v>22</v>
      </c>
      <c r="C15" s="50" t="s">
        <v>23</v>
      </c>
      <c r="D15" s="56" t="s">
        <v>27</v>
      </c>
      <c r="E15" s="53">
        <v>0.014710648148148148</v>
      </c>
      <c r="F15" s="57" t="s">
        <v>27</v>
      </c>
      <c r="G15" s="53">
        <v>0.017557870370370373</v>
      </c>
      <c r="H15" s="49" t="s">
        <v>23</v>
      </c>
      <c r="I15" s="43">
        <v>6</v>
      </c>
    </row>
    <row r="17" spans="2:7" ht="15">
      <c r="B17" s="23" t="s">
        <v>12</v>
      </c>
      <c r="C17" s="35" t="s">
        <v>11</v>
      </c>
      <c r="D17" s="35"/>
      <c r="E17" s="35"/>
      <c r="F17" s="30"/>
      <c r="G17" s="30"/>
    </row>
  </sheetData>
  <sheetProtection/>
  <mergeCells count="9">
    <mergeCell ref="C17:E17"/>
    <mergeCell ref="A1:I1"/>
    <mergeCell ref="A7:I7"/>
    <mergeCell ref="A3:B3"/>
    <mergeCell ref="H4:I4"/>
    <mergeCell ref="H5:I5"/>
    <mergeCell ref="C5:E5"/>
    <mergeCell ref="F9:G9"/>
    <mergeCell ref="D9:E9"/>
  </mergeCells>
  <printOptions/>
  <pageMargins left="0.7086614173228347" right="0.23" top="0.37" bottom="0.35" header="0.38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XXl</dc:creator>
  <cp:keywords/>
  <dc:description/>
  <cp:lastModifiedBy>user</cp:lastModifiedBy>
  <cp:lastPrinted>2012-06-17T21:24:53Z</cp:lastPrinted>
  <dcterms:created xsi:type="dcterms:W3CDTF">2012-05-23T16:26:18Z</dcterms:created>
  <dcterms:modified xsi:type="dcterms:W3CDTF">2015-06-22T12:38:28Z</dcterms:modified>
  <cp:category/>
  <cp:version/>
  <cp:contentType/>
  <cp:contentStatus/>
</cp:coreProperties>
</file>