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2012" sheetId="1" r:id="rId1"/>
  </sheets>
  <definedNames/>
  <calcPr fullCalcOnLoad="1" fullPrecision="0"/>
</workbook>
</file>

<file path=xl/sharedStrings.xml><?xml version="1.0" encoding="utf-8"?>
<sst xmlns="http://schemas.openxmlformats.org/spreadsheetml/2006/main" count="340" uniqueCount="134">
  <si>
    <t>Место</t>
  </si>
  <si>
    <t>Название комманды</t>
  </si>
  <si>
    <t>Участники</t>
  </si>
  <si>
    <t>Город</t>
  </si>
  <si>
    <t>Коэфициент</t>
  </si>
  <si>
    <t>Топосъемка</t>
  </si>
  <si>
    <t>Камеральные гонки</t>
  </si>
  <si>
    <t>Клуб</t>
  </si>
  <si>
    <t>Поиск</t>
  </si>
  <si>
    <t>Одесса</t>
  </si>
  <si>
    <t>Харьков</t>
  </si>
  <si>
    <t>Киев</t>
  </si>
  <si>
    <t>¾</t>
  </si>
  <si>
    <t>Чертков</t>
  </si>
  <si>
    <t>Смолин К.</t>
  </si>
  <si>
    <t>Команды, не вошедшие в общий зачёт</t>
  </si>
  <si>
    <t>Сумма коэфициентов</t>
  </si>
  <si>
    <t>Время + штрафы, мин.</t>
  </si>
  <si>
    <t>Штраф за точность, мин.</t>
  </si>
  <si>
    <t>Время, мин.</t>
  </si>
  <si>
    <t>Штраф за абрис, мин.</t>
  </si>
  <si>
    <t>-</t>
  </si>
  <si>
    <t>Сивоконь П.</t>
  </si>
  <si>
    <t>Крутиков Я.</t>
  </si>
  <si>
    <t>Семенчук А.</t>
  </si>
  <si>
    <t>Мазурик Т.</t>
  </si>
  <si>
    <t>СК Бездна</t>
  </si>
  <si>
    <t>Малежик А.</t>
  </si>
  <si>
    <t>Цуркан В.</t>
  </si>
  <si>
    <t>Сторожук М.</t>
  </si>
  <si>
    <t>Богаченко А.</t>
  </si>
  <si>
    <t>Н. Каховка</t>
  </si>
  <si>
    <t>СК "Кристалл"</t>
  </si>
  <si>
    <t>Тернополь</t>
  </si>
  <si>
    <t>Тышко В.</t>
  </si>
  <si>
    <t>Макаров Д.</t>
  </si>
  <si>
    <t>Фиял И.</t>
  </si>
  <si>
    <t>№</t>
  </si>
  <si>
    <t>Мория</t>
  </si>
  <si>
    <t>Мегаориентирование</t>
  </si>
  <si>
    <t>СамГу-Спелео</t>
  </si>
  <si>
    <t>Самара</t>
  </si>
  <si>
    <t>Форостяный А.</t>
  </si>
  <si>
    <t>"SW"</t>
  </si>
  <si>
    <t>Лозовский И.</t>
  </si>
  <si>
    <t>Асташкин А.</t>
  </si>
  <si>
    <t>Мойсенко В.</t>
  </si>
  <si>
    <t>Пыхарь и Хроник</t>
  </si>
  <si>
    <t>Пес и Кот</t>
  </si>
  <si>
    <t>Сваровская Е.</t>
  </si>
  <si>
    <t>Вариант</t>
  </si>
  <si>
    <t>Дворак Я.</t>
  </si>
  <si>
    <t>Долгий В.</t>
  </si>
  <si>
    <t>Ошибка, м</t>
  </si>
  <si>
    <t>все</t>
  </si>
  <si>
    <t>Козиминров В.</t>
  </si>
  <si>
    <t>Сумма штрафов за невзятые и ненанесенные КП, мин.</t>
  </si>
  <si>
    <t>Штраф за неверное решение задачи, мин.</t>
  </si>
  <si>
    <t>Время + штраф, мин.</t>
  </si>
  <si>
    <t>Горизон-Поиск</t>
  </si>
  <si>
    <t>Горизон/Поиск</t>
  </si>
  <si>
    <t>Романов А.</t>
  </si>
  <si>
    <t>Шураев И.</t>
  </si>
  <si>
    <t>The Mercuru Sun</t>
  </si>
  <si>
    <t>Шпаркая В.</t>
  </si>
  <si>
    <t>Семенов Д.</t>
  </si>
  <si>
    <t>Иван и Ко</t>
  </si>
  <si>
    <t>Николаев В.</t>
  </si>
  <si>
    <t>Левченко А.</t>
  </si>
  <si>
    <t>Швак И.</t>
  </si>
  <si>
    <t>Сколько волка не корми…</t>
  </si>
  <si>
    <t>Беляев А.</t>
  </si>
  <si>
    <t>Бывандия</t>
  </si>
  <si>
    <t>МакМаша</t>
  </si>
  <si>
    <t>Геликтит -Тм</t>
  </si>
  <si>
    <t>Минск</t>
  </si>
  <si>
    <t>Макеев А.</t>
  </si>
  <si>
    <t>Вакульчик М.</t>
  </si>
  <si>
    <t>Куэста</t>
  </si>
  <si>
    <t>СК "Вариант"</t>
  </si>
  <si>
    <t>Шевчекно Е.</t>
  </si>
  <si>
    <t>Кныш М.</t>
  </si>
  <si>
    <t>ACIS</t>
  </si>
  <si>
    <t>Горизон</t>
  </si>
  <si>
    <t xml:space="preserve">Постика А. </t>
  </si>
  <si>
    <t>Жулавская Я.</t>
  </si>
  <si>
    <t>Subterra Incognita</t>
  </si>
  <si>
    <t>Цурикова В.</t>
  </si>
  <si>
    <t>Шатохин В.</t>
  </si>
  <si>
    <t>Путимцев И.</t>
  </si>
  <si>
    <t>Червмц В.</t>
  </si>
  <si>
    <t>Скира Е.</t>
  </si>
  <si>
    <t>Счастье за поворотом</t>
  </si>
  <si>
    <t>Мишеченко С.</t>
  </si>
  <si>
    <t>Шпиллер Т.</t>
  </si>
  <si>
    <t>Слизкий А.</t>
  </si>
  <si>
    <t>Дубицкая К.</t>
  </si>
  <si>
    <t>Василенко К.</t>
  </si>
  <si>
    <t>Перевалов К.</t>
  </si>
  <si>
    <t>Ленинцы</t>
  </si>
  <si>
    <t>Шпиталев А.</t>
  </si>
  <si>
    <t>Савенко Ю.</t>
  </si>
  <si>
    <t xml:space="preserve"> Бажура Д.</t>
  </si>
  <si>
    <t>Чайка О.</t>
  </si>
  <si>
    <t>Азарнова О.</t>
  </si>
  <si>
    <t>Мамутова С.</t>
  </si>
  <si>
    <t>Херсон</t>
  </si>
  <si>
    <t>Кулаков А.</t>
  </si>
  <si>
    <t>Ступко Ю.</t>
  </si>
  <si>
    <t>Волошина В.</t>
  </si>
  <si>
    <t>Зайцев Д.</t>
  </si>
  <si>
    <t>СТК/Поиск</t>
  </si>
  <si>
    <t>Героическая команда детей с воспитателем</t>
  </si>
  <si>
    <t>Чувакина А.и Ко</t>
  </si>
  <si>
    <t>ориентирование вне зачета</t>
  </si>
  <si>
    <t>Друзья Ивана и Ко</t>
  </si>
  <si>
    <t>Погорецкий Б</t>
  </si>
  <si>
    <t>Геликтит-ТМ</t>
  </si>
  <si>
    <t>Легкий А.</t>
  </si>
  <si>
    <t>Хамзин Р.</t>
  </si>
  <si>
    <t>(Белка)^2</t>
  </si>
  <si>
    <t>Африка….</t>
  </si>
  <si>
    <t>Злой сурок</t>
  </si>
  <si>
    <t>Эльф и Ко</t>
  </si>
  <si>
    <t>Солодкий А.</t>
  </si>
  <si>
    <t>Грек И.</t>
  </si>
  <si>
    <t>Грек и Ко</t>
  </si>
  <si>
    <t>АГ</t>
  </si>
  <si>
    <t>Дети подземелья</t>
  </si>
  <si>
    <t>Ковалев А.</t>
  </si>
  <si>
    <t>Нетскрекерс</t>
  </si>
  <si>
    <t>Итоговый протокол ежегодных открытых подземных соревнований  по подземному ориентированию и топосъемк в Одесских каменоломнях - 2013</t>
  </si>
  <si>
    <t>Количество взятых КП из 28 шт.</t>
  </si>
  <si>
    <t>Количество неверно нанесенных КП по участку №2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</si>
</sst>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 horizontal="center" vertical="distributed" wrapText="1"/>
    </xf>
    <xf numFmtId="0" fontId="3" fillId="7" borderId="10" xfId="0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/>
    </xf>
    <xf numFmtId="2" fontId="4" fillId="0" borderId="13" xfId="0" applyNumberFormat="1" applyFont="1" applyBorder="1" applyAlignment="1">
      <alignment vertical="center"/>
    </xf>
    <xf numFmtId="0" fontId="4" fillId="3" borderId="14" xfId="0" applyFont="1" applyFill="1" applyBorder="1" applyAlignment="1">
      <alignment horizontal="center"/>
    </xf>
    <xf numFmtId="0" fontId="4" fillId="0" borderId="13" xfId="0" applyFont="1" applyBorder="1" applyAlignment="1">
      <alignment vertical="center"/>
    </xf>
    <xf numFmtId="2" fontId="4" fillId="22" borderId="12" xfId="0" applyNumberFormat="1" applyFont="1" applyFill="1" applyBorder="1" applyAlignment="1">
      <alignment horizontal="center" vertical="center" wrapText="1"/>
    </xf>
    <xf numFmtId="2" fontId="4" fillId="22" borderId="1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2" fontId="4" fillId="22" borderId="16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76" fontId="4" fillId="7" borderId="15" xfId="0" applyNumberFormat="1" applyFont="1" applyFill="1" applyBorder="1" applyAlignment="1">
      <alignment horizontal="center" vertical="center" wrapText="1"/>
    </xf>
    <xf numFmtId="176" fontId="4" fillId="7" borderId="12" xfId="0" applyNumberFormat="1" applyFont="1" applyFill="1" applyBorder="1" applyAlignment="1">
      <alignment horizontal="center" vertical="center" wrapText="1"/>
    </xf>
    <xf numFmtId="2" fontId="4" fillId="22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7" borderId="15" xfId="0" applyNumberFormat="1" applyFont="1" applyFill="1" applyBorder="1" applyAlignment="1">
      <alignment horizontal="center" vertical="center" wrapText="1"/>
    </xf>
    <xf numFmtId="2" fontId="4" fillId="7" borderId="12" xfId="0" applyNumberFormat="1" applyFont="1" applyFill="1" applyBorder="1" applyAlignment="1">
      <alignment horizontal="center" vertical="center" wrapText="1"/>
    </xf>
    <xf numFmtId="2" fontId="4" fillId="22" borderId="19" xfId="0" applyNumberFormat="1" applyFont="1" applyFill="1" applyBorder="1" applyAlignment="1">
      <alignment horizontal="center" vertical="center" wrapText="1"/>
    </xf>
    <xf numFmtId="2" fontId="4" fillId="22" borderId="0" xfId="0" applyNumberFormat="1" applyFont="1" applyFill="1" applyBorder="1" applyAlignment="1">
      <alignment horizontal="center" vertical="center" wrapText="1"/>
    </xf>
    <xf numFmtId="2" fontId="4" fillId="7" borderId="17" xfId="0" applyNumberFormat="1" applyFont="1" applyFill="1" applyBorder="1" applyAlignment="1">
      <alignment horizontal="center" vertical="center" wrapText="1"/>
    </xf>
    <xf numFmtId="2" fontId="4" fillId="7" borderId="16" xfId="0" applyNumberFormat="1" applyFont="1" applyFill="1" applyBorder="1" applyAlignment="1">
      <alignment horizontal="center" vertical="center" wrapText="1"/>
    </xf>
    <xf numFmtId="2" fontId="4" fillId="7" borderId="19" xfId="0" applyNumberFormat="1" applyFont="1" applyFill="1" applyBorder="1" applyAlignment="1">
      <alignment horizontal="center" vertical="center" wrapText="1"/>
    </xf>
    <xf numFmtId="2" fontId="4" fillId="7" borderId="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vertical="center"/>
    </xf>
    <xf numFmtId="2" fontId="4" fillId="0" borderId="21" xfId="0" applyNumberFormat="1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3" borderId="22" xfId="0" applyFont="1" applyFill="1" applyBorder="1" applyAlignment="1">
      <alignment horizontal="center" vertical="center"/>
    </xf>
    <xf numFmtId="176" fontId="4" fillId="7" borderId="16" xfId="0" applyNumberFormat="1" applyFont="1" applyFill="1" applyBorder="1" applyAlignment="1">
      <alignment horizontal="center" vertical="center" wrapText="1"/>
    </xf>
    <xf numFmtId="176" fontId="4" fillId="7" borderId="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vertical="center"/>
    </xf>
    <xf numFmtId="0" fontId="3" fillId="11" borderId="10" xfId="0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/>
    </xf>
    <xf numFmtId="2" fontId="4" fillId="3" borderId="23" xfId="0" applyNumberFormat="1" applyFont="1" applyFill="1" applyBorder="1" applyAlignment="1">
      <alignment horizontal="center" vertical="center"/>
    </xf>
    <xf numFmtId="2" fontId="5" fillId="3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3" borderId="25" xfId="0" applyNumberFormat="1" applyFont="1" applyFill="1" applyBorder="1" applyAlignment="1">
      <alignment horizontal="center" vertical="center" wrapText="1"/>
    </xf>
    <xf numFmtId="176" fontId="4" fillId="22" borderId="15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/>
    </xf>
    <xf numFmtId="1" fontId="4" fillId="22" borderId="15" xfId="0" applyNumberFormat="1" applyFont="1" applyFill="1" applyBorder="1" applyAlignment="1">
      <alignment horizontal="center" vertical="center" wrapText="1"/>
    </xf>
    <xf numFmtId="1" fontId="4" fillId="22" borderId="12" xfId="0" applyNumberFormat="1" applyFont="1" applyFill="1" applyBorder="1" applyAlignment="1">
      <alignment horizontal="center" vertical="center" wrapText="1"/>
    </xf>
    <xf numFmtId="177" fontId="4" fillId="11" borderId="15" xfId="0" applyNumberFormat="1" applyFont="1" applyFill="1" applyBorder="1" applyAlignment="1">
      <alignment horizontal="center" vertical="center" wrapText="1"/>
    </xf>
    <xf numFmtId="177" fontId="4" fillId="11" borderId="12" xfId="0" applyNumberFormat="1" applyFont="1" applyFill="1" applyBorder="1" applyAlignment="1">
      <alignment horizontal="center" vertical="center" wrapText="1"/>
    </xf>
    <xf numFmtId="177" fontId="3" fillId="3" borderId="25" xfId="0" applyNumberFormat="1" applyFont="1" applyFill="1" applyBorder="1" applyAlignment="1">
      <alignment horizontal="center" vertical="center" wrapText="1"/>
    </xf>
    <xf numFmtId="177" fontId="3" fillId="3" borderId="27" xfId="0" applyNumberFormat="1" applyFont="1" applyFill="1" applyBorder="1" applyAlignment="1">
      <alignment horizontal="center" vertical="center" wrapText="1"/>
    </xf>
    <xf numFmtId="177" fontId="4" fillId="15" borderId="15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3" fillId="25" borderId="25" xfId="0" applyNumberFormat="1" applyFont="1" applyFill="1" applyBorder="1" applyAlignment="1">
      <alignment horizontal="center" vertical="center" wrapText="1"/>
    </xf>
    <xf numFmtId="2" fontId="3" fillId="25" borderId="27" xfId="0" applyNumberFormat="1" applyFont="1" applyFill="1" applyBorder="1" applyAlignment="1">
      <alignment horizontal="center" vertical="center" wrapText="1"/>
    </xf>
    <xf numFmtId="2" fontId="3" fillId="4" borderId="25" xfId="0" applyNumberFormat="1" applyFont="1" applyFill="1" applyBorder="1" applyAlignment="1">
      <alignment horizontal="center" vertical="center" wrapText="1"/>
    </xf>
    <xf numFmtId="2" fontId="3" fillId="4" borderId="2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177" fontId="4" fillId="24" borderId="15" xfId="0" applyNumberFormat="1" applyFont="1" applyFill="1" applyBorder="1" applyAlignment="1">
      <alignment horizontal="center" vertical="center" wrapText="1"/>
    </xf>
    <xf numFmtId="177" fontId="4" fillId="24" borderId="12" xfId="0" applyNumberFormat="1" applyFont="1" applyFill="1" applyBorder="1" applyAlignment="1">
      <alignment horizontal="center" vertical="center" wrapText="1"/>
    </xf>
    <xf numFmtId="176" fontId="4" fillId="4" borderId="15" xfId="0" applyNumberFormat="1" applyFont="1" applyFill="1" applyBorder="1" applyAlignment="1">
      <alignment horizontal="center" vertical="center" wrapText="1"/>
    </xf>
    <xf numFmtId="176" fontId="4" fillId="4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2" fontId="3" fillId="3" borderId="25" xfId="0" applyNumberFormat="1" applyFont="1" applyFill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176" fontId="4" fillId="4" borderId="17" xfId="0" applyNumberFormat="1" applyFont="1" applyFill="1" applyBorder="1" applyAlignment="1">
      <alignment horizontal="center" vertical="center" wrapText="1"/>
    </xf>
    <xf numFmtId="176" fontId="4" fillId="4" borderId="16" xfId="0" applyNumberFormat="1" applyFont="1" applyFill="1" applyBorder="1" applyAlignment="1">
      <alignment horizontal="center" vertical="center" wrapText="1"/>
    </xf>
    <xf numFmtId="176" fontId="4" fillId="4" borderId="29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76" fontId="4" fillId="7" borderId="15" xfId="0" applyNumberFormat="1" applyFont="1" applyFill="1" applyBorder="1" applyAlignment="1">
      <alignment horizontal="center" vertical="center" wrapText="1"/>
    </xf>
    <xf numFmtId="176" fontId="4" fillId="7" borderId="12" xfId="0" applyNumberFormat="1" applyFont="1" applyFill="1" applyBorder="1" applyAlignment="1">
      <alignment horizontal="center" vertical="center" wrapText="1"/>
    </xf>
    <xf numFmtId="176" fontId="4" fillId="4" borderId="30" xfId="0" applyNumberFormat="1" applyFont="1" applyFill="1" applyBorder="1" applyAlignment="1">
      <alignment horizontal="center" vertical="center" wrapText="1"/>
    </xf>
    <xf numFmtId="176" fontId="4" fillId="4" borderId="31" xfId="0" applyNumberFormat="1" applyFont="1" applyFill="1" applyBorder="1" applyAlignment="1">
      <alignment horizontal="center" vertical="center" wrapText="1"/>
    </xf>
    <xf numFmtId="176" fontId="4" fillId="4" borderId="21" xfId="0" applyNumberFormat="1" applyFont="1" applyFill="1" applyBorder="1" applyAlignment="1">
      <alignment horizontal="center" vertical="center" wrapText="1"/>
    </xf>
    <xf numFmtId="176" fontId="4" fillId="22" borderId="15" xfId="0" applyNumberFormat="1" applyFont="1" applyFill="1" applyBorder="1" applyAlignment="1">
      <alignment horizontal="center" vertical="center" wrapText="1"/>
    </xf>
    <xf numFmtId="176" fontId="4" fillId="22" borderId="12" xfId="0" applyNumberFormat="1" applyFont="1" applyFill="1" applyBorder="1" applyAlignment="1">
      <alignment horizontal="center" vertical="center" wrapText="1"/>
    </xf>
    <xf numFmtId="1" fontId="4" fillId="22" borderId="15" xfId="0" applyNumberFormat="1" applyFont="1" applyFill="1" applyBorder="1" applyAlignment="1">
      <alignment horizontal="center" vertical="center" wrapText="1"/>
    </xf>
    <xf numFmtId="1" fontId="4" fillId="22" borderId="12" xfId="0" applyNumberFormat="1" applyFont="1" applyFill="1" applyBorder="1" applyAlignment="1">
      <alignment horizontal="center" vertical="center" wrapText="1"/>
    </xf>
    <xf numFmtId="177" fontId="4" fillId="11" borderId="15" xfId="0" applyNumberFormat="1" applyFont="1" applyFill="1" applyBorder="1" applyAlignment="1">
      <alignment horizontal="center" vertical="center" wrapText="1"/>
    </xf>
    <xf numFmtId="177" fontId="4" fillId="11" borderId="12" xfId="0" applyNumberFormat="1" applyFont="1" applyFill="1" applyBorder="1" applyAlignment="1">
      <alignment horizontal="center" vertical="center" wrapText="1"/>
    </xf>
    <xf numFmtId="177" fontId="4" fillId="15" borderId="15" xfId="0" applyNumberFormat="1" applyFont="1" applyFill="1" applyBorder="1" applyAlignment="1">
      <alignment horizontal="center" vertical="center" wrapText="1"/>
    </xf>
    <xf numFmtId="177" fontId="4" fillId="15" borderId="12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horizontal="center" vertical="center"/>
    </xf>
    <xf numFmtId="2" fontId="5" fillId="3" borderId="27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7" borderId="15" xfId="0" applyNumberFormat="1" applyFont="1" applyFill="1" applyBorder="1" applyAlignment="1">
      <alignment horizontal="center" vertical="center" wrapText="1"/>
    </xf>
    <xf numFmtId="1" fontId="4" fillId="7" borderId="12" xfId="0" applyNumberFormat="1" applyFont="1" applyFill="1" applyBorder="1" applyAlignment="1">
      <alignment horizontal="center" vertical="center" wrapText="1"/>
    </xf>
    <xf numFmtId="2" fontId="3" fillId="3" borderId="33" xfId="0" applyNumberFormat="1" applyFont="1" applyFill="1" applyBorder="1" applyAlignment="1">
      <alignment horizontal="center" vertical="center" wrapText="1"/>
    </xf>
    <xf numFmtId="2" fontId="3" fillId="24" borderId="25" xfId="0" applyNumberFormat="1" applyFont="1" applyFill="1" applyBorder="1" applyAlignment="1">
      <alignment horizontal="center" vertical="center" wrapText="1"/>
    </xf>
    <xf numFmtId="2" fontId="3" fillId="24" borderId="27" xfId="0" applyNumberFormat="1" applyFont="1" applyFill="1" applyBorder="1" applyAlignment="1">
      <alignment horizontal="center" vertical="center" wrapText="1"/>
    </xf>
    <xf numFmtId="177" fontId="3" fillId="3" borderId="25" xfId="0" applyNumberFormat="1" applyFont="1" applyFill="1" applyBorder="1" applyAlignment="1">
      <alignment horizontal="center" vertical="center" wrapText="1"/>
    </xf>
    <xf numFmtId="177" fontId="3" fillId="3" borderId="27" xfId="0" applyNumberFormat="1" applyFont="1" applyFill="1" applyBorder="1" applyAlignment="1">
      <alignment horizontal="center" vertical="center" wrapText="1"/>
    </xf>
    <xf numFmtId="2" fontId="3" fillId="26" borderId="25" xfId="0" applyNumberFormat="1" applyFont="1" applyFill="1" applyBorder="1" applyAlignment="1">
      <alignment horizontal="center" vertical="center" wrapText="1"/>
    </xf>
    <xf numFmtId="2" fontId="3" fillId="26" borderId="27" xfId="0" applyNumberFormat="1" applyFont="1" applyFill="1" applyBorder="1" applyAlignment="1">
      <alignment horizontal="center" vertical="center" wrapText="1"/>
    </xf>
    <xf numFmtId="2" fontId="3" fillId="10" borderId="25" xfId="0" applyNumberFormat="1" applyFont="1" applyFill="1" applyBorder="1" applyAlignment="1">
      <alignment horizontal="center" vertical="center" wrapText="1"/>
    </xf>
    <xf numFmtId="2" fontId="3" fillId="10" borderId="27" xfId="0" applyNumberFormat="1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 wrapText="1"/>
    </xf>
    <xf numFmtId="2" fontId="3" fillId="11" borderId="25" xfId="0" applyNumberFormat="1" applyFont="1" applyFill="1" applyBorder="1" applyAlignment="1">
      <alignment horizontal="center" vertical="center" wrapText="1"/>
    </xf>
    <xf numFmtId="2" fontId="3" fillId="11" borderId="27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176" fontId="4" fillId="22" borderId="34" xfId="0" applyNumberFormat="1" applyFont="1" applyFill="1" applyBorder="1" applyAlignment="1">
      <alignment horizontal="center" vertical="center" wrapText="1"/>
    </xf>
    <xf numFmtId="176" fontId="4" fillId="4" borderId="34" xfId="0" applyNumberFormat="1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distributed" wrapText="1"/>
    </xf>
    <xf numFmtId="0" fontId="24" fillId="22" borderId="35" xfId="0" applyFont="1" applyFill="1" applyBorder="1" applyAlignment="1">
      <alignment horizontal="center" vertical="distributed" wrapText="1"/>
    </xf>
    <xf numFmtId="0" fontId="24" fillId="22" borderId="36" xfId="0" applyFont="1" applyFill="1" applyBorder="1" applyAlignment="1">
      <alignment horizontal="center" vertical="distributed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distributed" wrapText="1"/>
    </xf>
    <xf numFmtId="0" fontId="4" fillId="3" borderId="23" xfId="0" applyFont="1" applyFill="1" applyBorder="1" applyAlignment="1">
      <alignment horizontal="center" vertical="distributed" wrapText="1"/>
    </xf>
    <xf numFmtId="1" fontId="3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distributed" wrapText="1"/>
    </xf>
    <xf numFmtId="0" fontId="0" fillId="0" borderId="27" xfId="0" applyFont="1" applyBorder="1" applyAlignment="1">
      <alignment horizontal="center" vertical="distributed" wrapText="1"/>
    </xf>
    <xf numFmtId="0" fontId="24" fillId="0" borderId="2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distributed" wrapText="1"/>
    </xf>
    <xf numFmtId="0" fontId="24" fillId="7" borderId="35" xfId="0" applyFont="1" applyFill="1" applyBorder="1" applyAlignment="1">
      <alignment horizontal="center" vertical="distributed" wrapText="1"/>
    </xf>
    <xf numFmtId="0" fontId="24" fillId="7" borderId="36" xfId="0" applyFont="1" applyFill="1" applyBorder="1" applyAlignment="1">
      <alignment horizontal="center" vertical="distributed" wrapText="1"/>
    </xf>
    <xf numFmtId="0" fontId="24" fillId="4" borderId="10" xfId="0" applyFont="1" applyFill="1" applyBorder="1" applyAlignment="1">
      <alignment horizontal="center" vertical="distributed" wrapText="1"/>
    </xf>
    <xf numFmtId="0" fontId="24" fillId="4" borderId="35" xfId="0" applyFont="1" applyFill="1" applyBorder="1" applyAlignment="1">
      <alignment horizontal="center" vertical="distributed" wrapText="1"/>
    </xf>
    <xf numFmtId="0" fontId="24" fillId="4" borderId="36" xfId="0" applyFont="1" applyFill="1" applyBorder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9"/>
  <sheetViews>
    <sheetView tabSelected="1" workbookViewId="0" topLeftCell="J19">
      <selection activeCell="P69" sqref="P69:P70"/>
    </sheetView>
  </sheetViews>
  <sheetFormatPr defaultColWidth="9.00390625" defaultRowHeight="12.75"/>
  <cols>
    <col min="1" max="1" width="5.375" style="11" customWidth="1"/>
    <col min="2" max="2" width="7.125" style="20" customWidth="1"/>
    <col min="3" max="3" width="12.875" style="9" customWidth="1"/>
    <col min="4" max="4" width="10.25390625" style="21" customWidth="1"/>
    <col min="5" max="5" width="17.00390625" style="22" customWidth="1"/>
    <col min="6" max="6" width="10.875" style="22" customWidth="1"/>
    <col min="7" max="8" width="8.00390625" style="11" customWidth="1"/>
    <col min="9" max="10" width="8.375" style="11" customWidth="1"/>
    <col min="11" max="11" width="7.875" style="11" customWidth="1"/>
    <col min="12" max="12" width="7.00390625" style="11" customWidth="1"/>
    <col min="13" max="13" width="11.00390625" style="11" customWidth="1"/>
    <col min="14" max="14" width="8.125" style="11" customWidth="1"/>
    <col min="15" max="15" width="10.375" style="11" customWidth="1"/>
    <col min="16" max="16" width="11.375" style="11" customWidth="1"/>
    <col min="17" max="18" width="9.875" style="11" customWidth="1"/>
    <col min="19" max="19" width="8.25390625" style="11" customWidth="1"/>
    <col min="20" max="20" width="10.75390625" style="11" customWidth="1"/>
    <col min="21" max="21" width="8.75390625" style="11" customWidth="1"/>
    <col min="22" max="22" width="10.875" style="11" customWidth="1"/>
    <col min="23" max="23" width="8.75390625" style="11" customWidth="1"/>
    <col min="24" max="24" width="8.875" style="11" customWidth="1"/>
    <col min="25" max="25" width="10.875" style="11" customWidth="1"/>
    <col min="26" max="26" width="12.375" style="19" customWidth="1"/>
    <col min="27" max="27" width="21.625" style="19" hidden="1" customWidth="1"/>
    <col min="28" max="16384" width="9.125" style="11" customWidth="1"/>
  </cols>
  <sheetData>
    <row r="1" ht="11.25">
      <c r="Z1" s="23"/>
    </row>
    <row r="2" ht="11.25">
      <c r="Z2" s="23"/>
    </row>
    <row r="3" spans="1:26" ht="12.75" customHeight="1">
      <c r="A3" s="151"/>
      <c r="B3" s="152" t="s">
        <v>131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13.5" customHeight="1" thickBo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7" s="1" customFormat="1" ht="18" customHeight="1" thickBot="1">
      <c r="A5" s="153" t="s">
        <v>37</v>
      </c>
      <c r="B5" s="155" t="s">
        <v>0</v>
      </c>
      <c r="C5" s="155" t="s">
        <v>1</v>
      </c>
      <c r="D5" s="155" t="s">
        <v>7</v>
      </c>
      <c r="E5" s="155" t="s">
        <v>2</v>
      </c>
      <c r="F5" s="155" t="s">
        <v>3</v>
      </c>
      <c r="G5" s="157" t="s">
        <v>5</v>
      </c>
      <c r="H5" s="158"/>
      <c r="I5" s="158"/>
      <c r="J5" s="158"/>
      <c r="K5" s="158"/>
      <c r="L5" s="158"/>
      <c r="M5" s="159"/>
      <c r="N5" s="160" t="s">
        <v>39</v>
      </c>
      <c r="O5" s="161"/>
      <c r="P5" s="161"/>
      <c r="Q5" s="161"/>
      <c r="R5" s="161"/>
      <c r="S5" s="161"/>
      <c r="T5" s="162"/>
      <c r="U5" s="143" t="s">
        <v>6</v>
      </c>
      <c r="V5" s="144"/>
      <c r="W5" s="144"/>
      <c r="X5" s="144"/>
      <c r="Y5" s="145"/>
      <c r="Z5" s="146" t="s">
        <v>16</v>
      </c>
      <c r="AA5" s="148"/>
    </row>
    <row r="6" spans="1:27" s="9" customFormat="1" ht="70.5" customHeight="1" thickBot="1">
      <c r="A6" s="154"/>
      <c r="B6" s="156"/>
      <c r="C6" s="156"/>
      <c r="D6" s="156"/>
      <c r="E6" s="156"/>
      <c r="F6" s="156"/>
      <c r="G6" s="2" t="s">
        <v>19</v>
      </c>
      <c r="H6" s="2" t="s">
        <v>53</v>
      </c>
      <c r="I6" s="3" t="s">
        <v>18</v>
      </c>
      <c r="J6" s="4" t="s">
        <v>20</v>
      </c>
      <c r="K6" s="4" t="s">
        <v>17</v>
      </c>
      <c r="L6" s="4" t="s">
        <v>0</v>
      </c>
      <c r="M6" s="5" t="s">
        <v>4</v>
      </c>
      <c r="N6" s="6" t="s">
        <v>19</v>
      </c>
      <c r="O6" s="6" t="s">
        <v>132</v>
      </c>
      <c r="P6" s="6" t="s">
        <v>133</v>
      </c>
      <c r="Q6" s="6" t="s">
        <v>56</v>
      </c>
      <c r="R6" s="6" t="s">
        <v>17</v>
      </c>
      <c r="S6" s="6" t="s">
        <v>0</v>
      </c>
      <c r="T6" s="7" t="s">
        <v>4</v>
      </c>
      <c r="U6" s="8" t="s">
        <v>19</v>
      </c>
      <c r="V6" s="8" t="s">
        <v>57</v>
      </c>
      <c r="W6" s="8" t="s">
        <v>58</v>
      </c>
      <c r="X6" s="8" t="s">
        <v>0</v>
      </c>
      <c r="Y6" s="54" t="s">
        <v>4</v>
      </c>
      <c r="Z6" s="147"/>
      <c r="AA6" s="149"/>
    </row>
    <row r="7" spans="1:27" ht="12.75" customHeight="1">
      <c r="A7" s="150">
        <v>1</v>
      </c>
      <c r="B7" s="94">
        <v>1</v>
      </c>
      <c r="C7" s="103" t="s">
        <v>59</v>
      </c>
      <c r="D7" s="103" t="s">
        <v>60</v>
      </c>
      <c r="E7" s="12" t="s">
        <v>61</v>
      </c>
      <c r="F7" s="12" t="s">
        <v>9</v>
      </c>
      <c r="G7" s="105">
        <v>125</v>
      </c>
      <c r="H7" s="105">
        <v>4.4</v>
      </c>
      <c r="I7" s="105">
        <v>5</v>
      </c>
      <c r="J7" s="123">
        <v>18</v>
      </c>
      <c r="K7" s="105">
        <f>G7+I7+J7</f>
        <v>148</v>
      </c>
      <c r="L7" s="123">
        <v>3</v>
      </c>
      <c r="M7" s="116">
        <f>K7/124</f>
        <v>1.194</v>
      </c>
      <c r="N7" s="87">
        <v>211</v>
      </c>
      <c r="O7" s="142" t="s">
        <v>54</v>
      </c>
      <c r="P7" s="83">
        <v>0</v>
      </c>
      <c r="Q7" s="83">
        <v>0</v>
      </c>
      <c r="R7" s="87">
        <f>N7+Q7</f>
        <v>211</v>
      </c>
      <c r="S7" s="83">
        <v>1</v>
      </c>
      <c r="T7" s="85">
        <f>R7/211</f>
        <v>1</v>
      </c>
      <c r="U7" s="110">
        <v>92</v>
      </c>
      <c r="V7" s="141">
        <v>30</v>
      </c>
      <c r="W7" s="110">
        <f>U7+V7</f>
        <v>122</v>
      </c>
      <c r="X7" s="112">
        <v>11</v>
      </c>
      <c r="Y7" s="114">
        <f>W7/78</f>
        <v>1.564</v>
      </c>
      <c r="Z7" s="128">
        <f>Y7+T7+M7</f>
        <v>3.758</v>
      </c>
      <c r="AA7" s="137" t="e">
        <f>Z7+#REF!+U7+N7</f>
        <v>#REF!</v>
      </c>
    </row>
    <row r="8" spans="1:27" ht="12" thickBot="1">
      <c r="A8" s="95"/>
      <c r="B8" s="95"/>
      <c r="C8" s="104"/>
      <c r="D8" s="104"/>
      <c r="E8" s="12" t="s">
        <v>62</v>
      </c>
      <c r="F8" s="12" t="s">
        <v>9</v>
      </c>
      <c r="G8" s="106"/>
      <c r="H8" s="106"/>
      <c r="I8" s="106"/>
      <c r="J8" s="124"/>
      <c r="K8" s="106"/>
      <c r="L8" s="124"/>
      <c r="M8" s="117"/>
      <c r="N8" s="88"/>
      <c r="O8" s="88"/>
      <c r="P8" s="84"/>
      <c r="Q8" s="84"/>
      <c r="R8" s="88"/>
      <c r="S8" s="84"/>
      <c r="T8" s="86"/>
      <c r="U8" s="111"/>
      <c r="V8" s="111"/>
      <c r="W8" s="111"/>
      <c r="X8" s="113"/>
      <c r="Y8" s="115"/>
      <c r="Z8" s="129"/>
      <c r="AA8" s="138"/>
    </row>
    <row r="9" spans="1:27" ht="11.25" customHeight="1">
      <c r="A9" s="94">
        <f>A7+1</f>
        <v>2</v>
      </c>
      <c r="B9" s="94">
        <f>B7+1</f>
        <v>2</v>
      </c>
      <c r="C9" s="103" t="s">
        <v>86</v>
      </c>
      <c r="D9" s="103" t="s">
        <v>82</v>
      </c>
      <c r="E9" s="49" t="s">
        <v>42</v>
      </c>
      <c r="F9" s="48" t="s">
        <v>11</v>
      </c>
      <c r="G9" s="105">
        <v>113</v>
      </c>
      <c r="H9" s="105">
        <v>1.5</v>
      </c>
      <c r="I9" s="105">
        <v>1</v>
      </c>
      <c r="J9" s="105">
        <v>11</v>
      </c>
      <c r="K9" s="105">
        <f>G9+I9+J9</f>
        <v>125</v>
      </c>
      <c r="L9" s="123">
        <v>2</v>
      </c>
      <c r="M9" s="116">
        <f>K9/124</f>
        <v>1.008</v>
      </c>
      <c r="N9" s="87">
        <v>486</v>
      </c>
      <c r="O9" s="87" t="s">
        <v>54</v>
      </c>
      <c r="P9" s="83">
        <v>0</v>
      </c>
      <c r="Q9" s="83">
        <v>0</v>
      </c>
      <c r="R9" s="87">
        <f>N9+Q9</f>
        <v>486</v>
      </c>
      <c r="S9" s="83">
        <v>9</v>
      </c>
      <c r="T9" s="85">
        <f>R9/211</f>
        <v>2.303</v>
      </c>
      <c r="U9" s="110">
        <v>78</v>
      </c>
      <c r="V9" s="110">
        <v>5</v>
      </c>
      <c r="W9" s="110">
        <f>U9+V9</f>
        <v>83</v>
      </c>
      <c r="X9" s="112">
        <v>2</v>
      </c>
      <c r="Y9" s="114">
        <f>W9/78</f>
        <v>1.064</v>
      </c>
      <c r="Z9" s="128">
        <f>Y9+T9+M9</f>
        <v>4.375</v>
      </c>
      <c r="AA9" s="137" t="e">
        <f>Z9+#REF!+U9+N9</f>
        <v>#REF!</v>
      </c>
    </row>
    <row r="10" spans="1:27" ht="12" thickBot="1">
      <c r="A10" s="95"/>
      <c r="B10" s="95"/>
      <c r="C10" s="104"/>
      <c r="D10" s="104"/>
      <c r="E10" s="22" t="s">
        <v>29</v>
      </c>
      <c r="F10" s="49" t="s">
        <v>11</v>
      </c>
      <c r="G10" s="106"/>
      <c r="H10" s="106"/>
      <c r="I10" s="106"/>
      <c r="J10" s="106"/>
      <c r="K10" s="106"/>
      <c r="L10" s="124"/>
      <c r="M10" s="117"/>
      <c r="N10" s="88"/>
      <c r="O10" s="88"/>
      <c r="P10" s="84"/>
      <c r="Q10" s="84"/>
      <c r="R10" s="88"/>
      <c r="S10" s="84"/>
      <c r="T10" s="86"/>
      <c r="U10" s="111"/>
      <c r="V10" s="111"/>
      <c r="W10" s="111"/>
      <c r="X10" s="113"/>
      <c r="Y10" s="115"/>
      <c r="Z10" s="129"/>
      <c r="AA10" s="138"/>
    </row>
    <row r="11" spans="1:27" ht="12.75" customHeight="1">
      <c r="A11" s="94">
        <f>A9+1</f>
        <v>3</v>
      </c>
      <c r="B11" s="94">
        <f>B9+1</f>
        <v>3</v>
      </c>
      <c r="C11" s="103" t="s">
        <v>40</v>
      </c>
      <c r="D11" s="103" t="s">
        <v>40</v>
      </c>
      <c r="E11" s="46" t="s">
        <v>55</v>
      </c>
      <c r="F11" s="46" t="s">
        <v>41</v>
      </c>
      <c r="G11" s="105">
        <v>87</v>
      </c>
      <c r="H11" s="105">
        <v>5</v>
      </c>
      <c r="I11" s="105">
        <v>9</v>
      </c>
      <c r="J11" s="105">
        <v>28</v>
      </c>
      <c r="K11" s="105">
        <f>G11+I11+J11</f>
        <v>124</v>
      </c>
      <c r="L11" s="123">
        <v>1</v>
      </c>
      <c r="M11" s="116">
        <f>K11/124</f>
        <v>1</v>
      </c>
      <c r="N11" s="87">
        <v>474</v>
      </c>
      <c r="O11" s="87" t="s">
        <v>54</v>
      </c>
      <c r="P11" s="83">
        <v>0</v>
      </c>
      <c r="Q11" s="136">
        <v>0</v>
      </c>
      <c r="R11" s="87">
        <f>N11+Q11</f>
        <v>474</v>
      </c>
      <c r="S11" s="83">
        <v>7</v>
      </c>
      <c r="T11" s="85">
        <f>R11/211</f>
        <v>2.246</v>
      </c>
      <c r="U11" s="110">
        <v>52</v>
      </c>
      <c r="V11" s="110">
        <v>40</v>
      </c>
      <c r="W11" s="110">
        <f>U11+V11</f>
        <v>92</v>
      </c>
      <c r="X11" s="112">
        <v>4</v>
      </c>
      <c r="Y11" s="114">
        <f>W11/78</f>
        <v>1.179</v>
      </c>
      <c r="Z11" s="128">
        <f>Y11+T11+M11</f>
        <v>4.425</v>
      </c>
      <c r="AA11" s="137" t="e">
        <f>Z11+#REF!+U11+N11</f>
        <v>#REF!</v>
      </c>
    </row>
    <row r="12" spans="1:27" ht="12" thickBot="1">
      <c r="A12" s="95"/>
      <c r="B12" s="95"/>
      <c r="C12" s="104"/>
      <c r="D12" s="104"/>
      <c r="E12" s="46" t="s">
        <v>107</v>
      </c>
      <c r="F12" s="47" t="s">
        <v>41</v>
      </c>
      <c r="G12" s="106"/>
      <c r="H12" s="106"/>
      <c r="I12" s="106"/>
      <c r="J12" s="106"/>
      <c r="K12" s="106"/>
      <c r="L12" s="124"/>
      <c r="M12" s="117"/>
      <c r="N12" s="88"/>
      <c r="O12" s="88"/>
      <c r="P12" s="84"/>
      <c r="Q12" s="136"/>
      <c r="R12" s="88"/>
      <c r="S12" s="84"/>
      <c r="T12" s="86"/>
      <c r="U12" s="111"/>
      <c r="V12" s="111"/>
      <c r="W12" s="111"/>
      <c r="X12" s="113"/>
      <c r="Y12" s="115"/>
      <c r="Z12" s="129"/>
      <c r="AA12" s="138"/>
    </row>
    <row r="13" spans="1:27" ht="11.25" customHeight="1">
      <c r="A13" s="94">
        <f>A11+1</f>
        <v>4</v>
      </c>
      <c r="B13" s="94">
        <f>B11+1</f>
        <v>4</v>
      </c>
      <c r="C13" s="103" t="s">
        <v>21</v>
      </c>
      <c r="D13" s="103" t="s">
        <v>8</v>
      </c>
      <c r="E13" s="12" t="s">
        <v>68</v>
      </c>
      <c r="F13" s="49" t="s">
        <v>9</v>
      </c>
      <c r="G13" s="105">
        <v>104</v>
      </c>
      <c r="H13" s="105">
        <v>8</v>
      </c>
      <c r="I13" s="105">
        <v>65</v>
      </c>
      <c r="J13" s="105">
        <v>14</v>
      </c>
      <c r="K13" s="105">
        <f>G13+I13+J13</f>
        <v>183</v>
      </c>
      <c r="L13" s="123">
        <v>6</v>
      </c>
      <c r="M13" s="116">
        <f>K13/124</f>
        <v>1.476</v>
      </c>
      <c r="N13" s="87">
        <v>417</v>
      </c>
      <c r="O13" s="87" t="s">
        <v>54</v>
      </c>
      <c r="P13" s="83">
        <v>0</v>
      </c>
      <c r="Q13" s="136">
        <v>0</v>
      </c>
      <c r="R13" s="87">
        <f>N13+Q13</f>
        <v>417</v>
      </c>
      <c r="S13" s="83">
        <v>2</v>
      </c>
      <c r="T13" s="85">
        <f>R13/211</f>
        <v>1.976</v>
      </c>
      <c r="U13" s="110">
        <v>87</v>
      </c>
      <c r="V13" s="110">
        <v>4</v>
      </c>
      <c r="W13" s="110">
        <f>U13+V13</f>
        <v>91</v>
      </c>
      <c r="X13" s="112">
        <v>3</v>
      </c>
      <c r="Y13" s="114">
        <f>W13/78</f>
        <v>1.167</v>
      </c>
      <c r="Z13" s="128">
        <f>Y13+T13+M13</f>
        <v>4.619</v>
      </c>
      <c r="AA13" s="132" t="e">
        <f>Z13+#REF!+U13+N13</f>
        <v>#REF!</v>
      </c>
    </row>
    <row r="14" spans="1:27" ht="13.5" customHeight="1" thickBot="1">
      <c r="A14" s="95"/>
      <c r="B14" s="95"/>
      <c r="C14" s="104"/>
      <c r="D14" s="104"/>
      <c r="E14" s="12" t="s">
        <v>69</v>
      </c>
      <c r="F14" s="49" t="s">
        <v>9</v>
      </c>
      <c r="G14" s="106"/>
      <c r="H14" s="106"/>
      <c r="I14" s="106"/>
      <c r="J14" s="106"/>
      <c r="K14" s="106"/>
      <c r="L14" s="124"/>
      <c r="M14" s="117"/>
      <c r="N14" s="88"/>
      <c r="O14" s="88"/>
      <c r="P14" s="84"/>
      <c r="Q14" s="136"/>
      <c r="R14" s="88"/>
      <c r="S14" s="84"/>
      <c r="T14" s="86"/>
      <c r="U14" s="111"/>
      <c r="V14" s="111"/>
      <c r="W14" s="111"/>
      <c r="X14" s="113"/>
      <c r="Y14" s="115"/>
      <c r="Z14" s="129"/>
      <c r="AA14" s="133"/>
    </row>
    <row r="15" spans="1:27" ht="11.25" customHeight="1">
      <c r="A15" s="94">
        <f>A13+1</f>
        <v>5</v>
      </c>
      <c r="B15" s="94">
        <f>B13+1</f>
        <v>5</v>
      </c>
      <c r="C15" s="103" t="s">
        <v>63</v>
      </c>
      <c r="D15" s="103" t="s">
        <v>8</v>
      </c>
      <c r="E15" s="12" t="s">
        <v>64</v>
      </c>
      <c r="F15" s="12" t="s">
        <v>9</v>
      </c>
      <c r="G15" s="105">
        <v>179</v>
      </c>
      <c r="H15" s="105">
        <v>2.5</v>
      </c>
      <c r="I15" s="105">
        <v>2</v>
      </c>
      <c r="J15" s="105">
        <v>23</v>
      </c>
      <c r="K15" s="105">
        <f>G15+I15+J15</f>
        <v>204</v>
      </c>
      <c r="L15" s="123">
        <v>7</v>
      </c>
      <c r="M15" s="116">
        <f>K15/124</f>
        <v>1.645</v>
      </c>
      <c r="N15" s="87">
        <v>419</v>
      </c>
      <c r="O15" s="87">
        <v>-1</v>
      </c>
      <c r="P15" s="83">
        <v>0</v>
      </c>
      <c r="Q15" s="83">
        <v>30</v>
      </c>
      <c r="R15" s="87">
        <f>N15+Q15</f>
        <v>449</v>
      </c>
      <c r="S15" s="83">
        <v>6</v>
      </c>
      <c r="T15" s="85">
        <f>R15/211</f>
        <v>2.128</v>
      </c>
      <c r="U15" s="110">
        <v>76</v>
      </c>
      <c r="V15" s="110">
        <v>20</v>
      </c>
      <c r="W15" s="110">
        <f>U15+V15</f>
        <v>96</v>
      </c>
      <c r="X15" s="112">
        <v>6</v>
      </c>
      <c r="Y15" s="114">
        <f>W15/78</f>
        <v>1.231</v>
      </c>
      <c r="Z15" s="128">
        <f>Y15+T15+M15</f>
        <v>5.004</v>
      </c>
      <c r="AA15" s="132" t="e">
        <f>Z15+#REF!+U15+N15</f>
        <v>#REF!</v>
      </c>
    </row>
    <row r="16" spans="1:27" ht="12" thickBot="1">
      <c r="A16" s="95"/>
      <c r="B16" s="95"/>
      <c r="C16" s="104"/>
      <c r="D16" s="104"/>
      <c r="E16" s="12" t="s">
        <v>65</v>
      </c>
      <c r="F16" s="12" t="s">
        <v>9</v>
      </c>
      <c r="G16" s="106"/>
      <c r="H16" s="106"/>
      <c r="I16" s="106"/>
      <c r="J16" s="106"/>
      <c r="K16" s="106"/>
      <c r="L16" s="124"/>
      <c r="M16" s="117"/>
      <c r="N16" s="88"/>
      <c r="O16" s="88"/>
      <c r="P16" s="84"/>
      <c r="Q16" s="84"/>
      <c r="R16" s="88"/>
      <c r="S16" s="84"/>
      <c r="T16" s="86"/>
      <c r="U16" s="111"/>
      <c r="V16" s="111"/>
      <c r="W16" s="111"/>
      <c r="X16" s="113"/>
      <c r="Y16" s="115"/>
      <c r="Z16" s="129"/>
      <c r="AA16" s="133"/>
    </row>
    <row r="17" spans="1:27" ht="11.25" customHeight="1">
      <c r="A17" s="94">
        <f>A15+1</f>
        <v>6</v>
      </c>
      <c r="B17" s="94">
        <f>B15+1</f>
        <v>6</v>
      </c>
      <c r="C17" s="103" t="s">
        <v>70</v>
      </c>
      <c r="D17" s="103"/>
      <c r="E17" s="12" t="s">
        <v>71</v>
      </c>
      <c r="F17" s="12" t="s">
        <v>31</v>
      </c>
      <c r="G17" s="105">
        <v>111</v>
      </c>
      <c r="H17" s="105">
        <v>4</v>
      </c>
      <c r="I17" s="105">
        <v>4</v>
      </c>
      <c r="J17" s="105">
        <v>174</v>
      </c>
      <c r="K17" s="105">
        <f>G17+I17+J17</f>
        <v>289</v>
      </c>
      <c r="L17" s="123">
        <v>16</v>
      </c>
      <c r="M17" s="116">
        <f>K17/124</f>
        <v>2.331</v>
      </c>
      <c r="N17" s="87">
        <v>448</v>
      </c>
      <c r="O17" s="87" t="s">
        <v>54</v>
      </c>
      <c r="P17" s="83">
        <v>0</v>
      </c>
      <c r="Q17" s="83">
        <v>0</v>
      </c>
      <c r="R17" s="87">
        <f>N17+Q17</f>
        <v>448</v>
      </c>
      <c r="S17" s="83">
        <v>5</v>
      </c>
      <c r="T17" s="85">
        <f>R17/211</f>
        <v>2.123</v>
      </c>
      <c r="U17" s="110">
        <v>70</v>
      </c>
      <c r="V17" s="110">
        <v>8</v>
      </c>
      <c r="W17" s="110">
        <f>U17+V17</f>
        <v>78</v>
      </c>
      <c r="X17" s="112">
        <v>1</v>
      </c>
      <c r="Y17" s="114">
        <f>W17/78</f>
        <v>1</v>
      </c>
      <c r="Z17" s="128">
        <f>Y17+T17+M17</f>
        <v>5.454</v>
      </c>
      <c r="AA17" s="132" t="e">
        <f>Z17+#REF!+U17+N17</f>
        <v>#REF!</v>
      </c>
    </row>
    <row r="18" spans="1:27" ht="12" thickBot="1">
      <c r="A18" s="95"/>
      <c r="B18" s="95"/>
      <c r="C18" s="104"/>
      <c r="D18" s="104"/>
      <c r="E18" s="12" t="s">
        <v>52</v>
      </c>
      <c r="F18" s="12" t="s">
        <v>31</v>
      </c>
      <c r="G18" s="106"/>
      <c r="H18" s="106"/>
      <c r="I18" s="106"/>
      <c r="J18" s="106"/>
      <c r="K18" s="106"/>
      <c r="L18" s="124"/>
      <c r="M18" s="117"/>
      <c r="N18" s="88"/>
      <c r="O18" s="88"/>
      <c r="P18" s="84"/>
      <c r="Q18" s="84"/>
      <c r="R18" s="88"/>
      <c r="S18" s="84"/>
      <c r="T18" s="86"/>
      <c r="U18" s="111"/>
      <c r="V18" s="111"/>
      <c r="W18" s="111"/>
      <c r="X18" s="113"/>
      <c r="Y18" s="115"/>
      <c r="Z18" s="129"/>
      <c r="AA18" s="133"/>
    </row>
    <row r="19" spans="1:27" ht="11.25">
      <c r="A19" s="94">
        <f>A17+1</f>
        <v>7</v>
      </c>
      <c r="B19" s="94">
        <f>B17+1</f>
        <v>7</v>
      </c>
      <c r="C19" s="103" t="s">
        <v>43</v>
      </c>
      <c r="D19" s="103" t="s">
        <v>21</v>
      </c>
      <c r="E19" s="46" t="s">
        <v>44</v>
      </c>
      <c r="F19" s="46" t="s">
        <v>11</v>
      </c>
      <c r="G19" s="105">
        <v>183</v>
      </c>
      <c r="H19" s="105">
        <v>5.5</v>
      </c>
      <c r="I19" s="105">
        <v>14</v>
      </c>
      <c r="J19" s="105">
        <v>35</v>
      </c>
      <c r="K19" s="105">
        <f>G19+I19+J19</f>
        <v>232</v>
      </c>
      <c r="L19" s="123">
        <v>10</v>
      </c>
      <c r="M19" s="116">
        <f>K19/124</f>
        <v>1.871</v>
      </c>
      <c r="N19" s="87">
        <v>522</v>
      </c>
      <c r="O19" s="87" t="s">
        <v>54</v>
      </c>
      <c r="P19" s="83">
        <v>0</v>
      </c>
      <c r="Q19" s="83">
        <v>0</v>
      </c>
      <c r="R19" s="87">
        <f>N19+Q19</f>
        <v>522</v>
      </c>
      <c r="S19" s="83">
        <v>12</v>
      </c>
      <c r="T19" s="85">
        <f>R19/211</f>
        <v>2.474</v>
      </c>
      <c r="U19" s="110">
        <v>105</v>
      </c>
      <c r="V19" s="110">
        <v>1</v>
      </c>
      <c r="W19" s="110">
        <f>U19+V19</f>
        <v>106</v>
      </c>
      <c r="X19" s="112">
        <v>8</v>
      </c>
      <c r="Y19" s="114">
        <f>W19/78</f>
        <v>1.359</v>
      </c>
      <c r="Z19" s="128">
        <f>Y19+T19+M19</f>
        <v>5.704</v>
      </c>
      <c r="AA19" s="130" t="e">
        <f>Z19+#REF!+U19+N19</f>
        <v>#REF!</v>
      </c>
    </row>
    <row r="20" spans="1:27" ht="12" thickBot="1">
      <c r="A20" s="95"/>
      <c r="B20" s="95"/>
      <c r="C20" s="104"/>
      <c r="D20" s="104"/>
      <c r="E20" s="47" t="s">
        <v>45</v>
      </c>
      <c r="F20" s="47" t="s">
        <v>11</v>
      </c>
      <c r="G20" s="106"/>
      <c r="H20" s="106"/>
      <c r="I20" s="106"/>
      <c r="J20" s="106"/>
      <c r="K20" s="106"/>
      <c r="L20" s="124"/>
      <c r="M20" s="117"/>
      <c r="N20" s="88"/>
      <c r="O20" s="88"/>
      <c r="P20" s="84"/>
      <c r="Q20" s="84"/>
      <c r="R20" s="88"/>
      <c r="S20" s="84"/>
      <c r="T20" s="86"/>
      <c r="U20" s="111"/>
      <c r="V20" s="111"/>
      <c r="W20" s="111"/>
      <c r="X20" s="113"/>
      <c r="Y20" s="115"/>
      <c r="Z20" s="129"/>
      <c r="AA20" s="131"/>
    </row>
    <row r="21" spans="1:27" ht="11.25">
      <c r="A21" s="94">
        <f>A19+1</f>
        <v>8</v>
      </c>
      <c r="B21" s="94">
        <f>B19+1</f>
        <v>8</v>
      </c>
      <c r="C21" s="103" t="s">
        <v>83</v>
      </c>
      <c r="D21" s="103" t="s">
        <v>83</v>
      </c>
      <c r="E21" s="14" t="s">
        <v>84</v>
      </c>
      <c r="F21" s="12" t="s">
        <v>9</v>
      </c>
      <c r="G21" s="105">
        <v>137</v>
      </c>
      <c r="H21" s="105">
        <v>5.5</v>
      </c>
      <c r="I21" s="105">
        <v>14</v>
      </c>
      <c r="J21" s="105">
        <v>29</v>
      </c>
      <c r="K21" s="105">
        <f>G21+I21+J21</f>
        <v>180</v>
      </c>
      <c r="L21" s="123">
        <v>5</v>
      </c>
      <c r="M21" s="116">
        <f>K21/124</f>
        <v>1.452</v>
      </c>
      <c r="N21" s="87">
        <v>555</v>
      </c>
      <c r="O21" s="87">
        <v>-1</v>
      </c>
      <c r="P21" s="83">
        <v>0</v>
      </c>
      <c r="Q21" s="83">
        <v>30</v>
      </c>
      <c r="R21" s="87">
        <f>N21+Q21</f>
        <v>585</v>
      </c>
      <c r="S21" s="83">
        <v>19</v>
      </c>
      <c r="T21" s="85">
        <f>R21/211</f>
        <v>2.773</v>
      </c>
      <c r="U21" s="110">
        <v>90</v>
      </c>
      <c r="V21" s="110">
        <v>45</v>
      </c>
      <c r="W21" s="110">
        <f>U21+V21</f>
        <v>135</v>
      </c>
      <c r="X21" s="112">
        <v>15</v>
      </c>
      <c r="Y21" s="114">
        <f>W21/78</f>
        <v>1.731</v>
      </c>
      <c r="Z21" s="128">
        <f>Y21+T21+M21</f>
        <v>5.956</v>
      </c>
      <c r="AA21" s="130" t="e">
        <f>Z21+#REF!+U21+N21</f>
        <v>#REF!</v>
      </c>
    </row>
    <row r="22" spans="1:27" ht="12" thickBot="1">
      <c r="A22" s="95"/>
      <c r="B22" s="95"/>
      <c r="C22" s="104"/>
      <c r="D22" s="104"/>
      <c r="E22" s="14" t="s">
        <v>85</v>
      </c>
      <c r="F22" s="12" t="s">
        <v>9</v>
      </c>
      <c r="G22" s="106"/>
      <c r="H22" s="106"/>
      <c r="I22" s="106"/>
      <c r="J22" s="106"/>
      <c r="K22" s="106"/>
      <c r="L22" s="124"/>
      <c r="M22" s="117"/>
      <c r="N22" s="88"/>
      <c r="O22" s="88"/>
      <c r="P22" s="84"/>
      <c r="Q22" s="84"/>
      <c r="R22" s="88"/>
      <c r="S22" s="84"/>
      <c r="T22" s="86"/>
      <c r="U22" s="111"/>
      <c r="V22" s="111"/>
      <c r="W22" s="111"/>
      <c r="X22" s="113"/>
      <c r="Y22" s="115"/>
      <c r="Z22" s="129"/>
      <c r="AA22" s="131"/>
    </row>
    <row r="23" spans="1:27" ht="11.25">
      <c r="A23" s="94">
        <f>A21+1</f>
        <v>9</v>
      </c>
      <c r="B23" s="94">
        <f>B21+1</f>
        <v>9</v>
      </c>
      <c r="C23" s="103" t="s">
        <v>47</v>
      </c>
      <c r="D23" s="103" t="s">
        <v>82</v>
      </c>
      <c r="E23" s="46" t="s">
        <v>27</v>
      </c>
      <c r="F23" s="46" t="s">
        <v>11</v>
      </c>
      <c r="G23" s="105">
        <v>152</v>
      </c>
      <c r="H23" s="105">
        <v>8</v>
      </c>
      <c r="I23" s="105">
        <v>65</v>
      </c>
      <c r="J23" s="105">
        <v>70</v>
      </c>
      <c r="K23" s="105">
        <f>G23+I23+J23</f>
        <v>287</v>
      </c>
      <c r="L23" s="123">
        <v>15</v>
      </c>
      <c r="M23" s="116">
        <f>K23/124</f>
        <v>2.315</v>
      </c>
      <c r="N23" s="87">
        <v>524</v>
      </c>
      <c r="O23" s="87" t="s">
        <v>54</v>
      </c>
      <c r="P23" s="83">
        <v>0</v>
      </c>
      <c r="Q23" s="83">
        <v>0</v>
      </c>
      <c r="R23" s="87">
        <f>N23+Q23</f>
        <v>524</v>
      </c>
      <c r="S23" s="83">
        <v>13</v>
      </c>
      <c r="T23" s="85">
        <f>R23/211</f>
        <v>2.483</v>
      </c>
      <c r="U23" s="110">
        <v>69</v>
      </c>
      <c r="V23" s="110">
        <v>25</v>
      </c>
      <c r="W23" s="110">
        <f>U23+V23</f>
        <v>94</v>
      </c>
      <c r="X23" s="112">
        <v>5</v>
      </c>
      <c r="Y23" s="114">
        <f>W23/78</f>
        <v>1.205</v>
      </c>
      <c r="Z23" s="128">
        <f>Y23+T23+M23</f>
        <v>6.003</v>
      </c>
      <c r="AA23" s="130" t="e">
        <f>Z23+#REF!+U23+N23</f>
        <v>#REF!</v>
      </c>
    </row>
    <row r="24" spans="1:28" ht="12" thickBot="1">
      <c r="A24" s="95"/>
      <c r="B24" s="95"/>
      <c r="C24" s="104"/>
      <c r="D24" s="104"/>
      <c r="E24" s="47" t="s">
        <v>14</v>
      </c>
      <c r="F24" s="47" t="s">
        <v>11</v>
      </c>
      <c r="G24" s="106"/>
      <c r="H24" s="106"/>
      <c r="I24" s="106"/>
      <c r="J24" s="106"/>
      <c r="K24" s="106"/>
      <c r="L24" s="124"/>
      <c r="M24" s="117"/>
      <c r="N24" s="88"/>
      <c r="O24" s="88"/>
      <c r="P24" s="84"/>
      <c r="Q24" s="84"/>
      <c r="R24" s="88"/>
      <c r="S24" s="84"/>
      <c r="T24" s="86"/>
      <c r="U24" s="111"/>
      <c r="V24" s="111"/>
      <c r="W24" s="111"/>
      <c r="X24" s="113"/>
      <c r="Y24" s="115"/>
      <c r="Z24" s="129"/>
      <c r="AA24" s="131"/>
      <c r="AB24" s="23"/>
    </row>
    <row r="25" spans="1:28" ht="11.25" customHeight="1">
      <c r="A25" s="94">
        <f>A23+1</f>
        <v>10</v>
      </c>
      <c r="B25" s="94">
        <f>B23+1</f>
        <v>10</v>
      </c>
      <c r="C25" s="103" t="s">
        <v>66</v>
      </c>
      <c r="D25" s="103" t="s">
        <v>32</v>
      </c>
      <c r="E25" s="12" t="s">
        <v>34</v>
      </c>
      <c r="F25" s="12" t="s">
        <v>13</v>
      </c>
      <c r="G25" s="105">
        <v>123</v>
      </c>
      <c r="H25" s="105">
        <v>7</v>
      </c>
      <c r="I25" s="105">
        <v>38</v>
      </c>
      <c r="J25" s="105">
        <v>50</v>
      </c>
      <c r="K25" s="105">
        <f>G25+I25+J25</f>
        <v>211</v>
      </c>
      <c r="L25" s="123">
        <v>8</v>
      </c>
      <c r="M25" s="116">
        <f>K25/124</f>
        <v>1.702</v>
      </c>
      <c r="N25" s="87">
        <v>506</v>
      </c>
      <c r="O25" s="87">
        <v>-2</v>
      </c>
      <c r="P25" s="83">
        <v>0</v>
      </c>
      <c r="Q25" s="83">
        <v>60</v>
      </c>
      <c r="R25" s="87">
        <f>N25+Q25</f>
        <v>566</v>
      </c>
      <c r="S25" s="83">
        <v>16</v>
      </c>
      <c r="T25" s="85">
        <f>R25/211</f>
        <v>2.682</v>
      </c>
      <c r="U25" s="110">
        <v>102</v>
      </c>
      <c r="V25" s="110">
        <v>25</v>
      </c>
      <c r="W25" s="110">
        <f>U25+V25</f>
        <v>127</v>
      </c>
      <c r="X25" s="69">
        <v>12</v>
      </c>
      <c r="Y25" s="71">
        <f>W25/78</f>
        <v>1.628</v>
      </c>
      <c r="Z25" s="73">
        <f>Y25+T25+M25</f>
        <v>6.012</v>
      </c>
      <c r="AA25" s="126" t="e">
        <f>Z25+#REF!+U25+N25</f>
        <v>#REF!</v>
      </c>
      <c r="AB25" s="23"/>
    </row>
    <row r="26" spans="1:28" ht="12" thickBot="1">
      <c r="A26" s="95"/>
      <c r="B26" s="95"/>
      <c r="C26" s="104"/>
      <c r="D26" s="104"/>
      <c r="E26" s="47" t="s">
        <v>36</v>
      </c>
      <c r="F26" s="47" t="s">
        <v>13</v>
      </c>
      <c r="G26" s="106"/>
      <c r="H26" s="106"/>
      <c r="I26" s="106"/>
      <c r="J26" s="106"/>
      <c r="K26" s="106"/>
      <c r="L26" s="124"/>
      <c r="M26" s="117"/>
      <c r="N26" s="88"/>
      <c r="O26" s="88"/>
      <c r="P26" s="84"/>
      <c r="Q26" s="84"/>
      <c r="R26" s="88"/>
      <c r="S26" s="84"/>
      <c r="T26" s="86"/>
      <c r="U26" s="111"/>
      <c r="V26" s="111"/>
      <c r="W26" s="111"/>
      <c r="X26" s="70"/>
      <c r="Y26" s="72"/>
      <c r="Z26" s="74"/>
      <c r="AA26" s="127"/>
      <c r="AB26" s="23"/>
    </row>
    <row r="27" spans="1:28" ht="11.25" customHeight="1">
      <c r="A27" s="94">
        <f>A25+1</f>
        <v>11</v>
      </c>
      <c r="B27" s="94">
        <f>B25+1</f>
        <v>11</v>
      </c>
      <c r="C27" s="90" t="s">
        <v>121</v>
      </c>
      <c r="D27" s="103" t="s">
        <v>8</v>
      </c>
      <c r="E27" s="14" t="s">
        <v>28</v>
      </c>
      <c r="F27" s="12" t="s">
        <v>9</v>
      </c>
      <c r="G27" s="105">
        <v>113</v>
      </c>
      <c r="H27" s="105">
        <v>9</v>
      </c>
      <c r="I27" s="105">
        <v>122</v>
      </c>
      <c r="J27" s="123">
        <v>26</v>
      </c>
      <c r="K27" s="105">
        <f>G27+I27+J27</f>
        <v>261</v>
      </c>
      <c r="L27" s="123">
        <v>12</v>
      </c>
      <c r="M27" s="116">
        <f>K27/124</f>
        <v>2.105</v>
      </c>
      <c r="N27" s="87">
        <v>447</v>
      </c>
      <c r="O27" s="87">
        <v>-1</v>
      </c>
      <c r="P27" s="83">
        <v>0</v>
      </c>
      <c r="Q27" s="83">
        <v>30</v>
      </c>
      <c r="R27" s="87">
        <f>N27+Q27</f>
        <v>477</v>
      </c>
      <c r="S27" s="83">
        <v>8</v>
      </c>
      <c r="T27" s="85">
        <f>R27/211</f>
        <v>2.261</v>
      </c>
      <c r="U27" s="110">
        <v>87</v>
      </c>
      <c r="V27" s="110">
        <v>60</v>
      </c>
      <c r="W27" s="110">
        <f>U27+V27</f>
        <v>147</v>
      </c>
      <c r="X27" s="69">
        <v>17</v>
      </c>
      <c r="Y27" s="71">
        <f>W27/78</f>
        <v>1.885</v>
      </c>
      <c r="Z27" s="73">
        <f>Y27+T27+M27</f>
        <v>6.251</v>
      </c>
      <c r="AA27" s="77" t="e">
        <f>Z27+#REF!+U27+N27</f>
        <v>#REF!</v>
      </c>
      <c r="AB27" s="23"/>
    </row>
    <row r="28" spans="1:28" ht="12" thickBot="1">
      <c r="A28" s="95"/>
      <c r="B28" s="95"/>
      <c r="C28" s="91"/>
      <c r="D28" s="104"/>
      <c r="E28" s="14" t="s">
        <v>116</v>
      </c>
      <c r="F28" s="12" t="s">
        <v>9</v>
      </c>
      <c r="G28" s="106"/>
      <c r="H28" s="106"/>
      <c r="I28" s="106"/>
      <c r="J28" s="124"/>
      <c r="K28" s="106"/>
      <c r="L28" s="124"/>
      <c r="M28" s="117"/>
      <c r="N28" s="88"/>
      <c r="O28" s="88"/>
      <c r="P28" s="84"/>
      <c r="Q28" s="84"/>
      <c r="R28" s="88"/>
      <c r="S28" s="84"/>
      <c r="T28" s="86"/>
      <c r="U28" s="111"/>
      <c r="V28" s="111"/>
      <c r="W28" s="111"/>
      <c r="X28" s="70"/>
      <c r="Y28" s="72"/>
      <c r="Z28" s="74"/>
      <c r="AA28" s="78"/>
      <c r="AB28" s="23"/>
    </row>
    <row r="29" spans="1:28" ht="12" customHeight="1">
      <c r="A29" s="94">
        <f>A27+1</f>
        <v>12</v>
      </c>
      <c r="B29" s="94">
        <f>B27+1</f>
        <v>12</v>
      </c>
      <c r="C29" s="103" t="s">
        <v>115</v>
      </c>
      <c r="D29" s="103" t="s">
        <v>32</v>
      </c>
      <c r="E29" s="46" t="s">
        <v>25</v>
      </c>
      <c r="F29" s="46" t="s">
        <v>33</v>
      </c>
      <c r="G29" s="105">
        <v>120</v>
      </c>
      <c r="H29" s="105">
        <v>7.5</v>
      </c>
      <c r="I29" s="105">
        <v>50</v>
      </c>
      <c r="J29" s="105">
        <v>63</v>
      </c>
      <c r="K29" s="105">
        <f>G29+I29+J29</f>
        <v>233</v>
      </c>
      <c r="L29" s="123">
        <v>11</v>
      </c>
      <c r="M29" s="116">
        <f>K29/124</f>
        <v>1.879</v>
      </c>
      <c r="N29" s="87">
        <v>507</v>
      </c>
      <c r="O29" s="87">
        <v>-2</v>
      </c>
      <c r="P29" s="83">
        <v>0</v>
      </c>
      <c r="Q29" s="83">
        <v>60</v>
      </c>
      <c r="R29" s="87">
        <f>N29+Q29</f>
        <v>567</v>
      </c>
      <c r="S29" s="83">
        <v>17</v>
      </c>
      <c r="T29" s="85">
        <f>R29/211</f>
        <v>2.687</v>
      </c>
      <c r="U29" s="110">
        <v>102</v>
      </c>
      <c r="V29" s="110">
        <v>30</v>
      </c>
      <c r="W29" s="110">
        <f>U29+V29</f>
        <v>132</v>
      </c>
      <c r="X29" s="69">
        <v>14</v>
      </c>
      <c r="Y29" s="71">
        <f>W29/78</f>
        <v>1.692</v>
      </c>
      <c r="Z29" s="73">
        <f>Y29+T29+M29</f>
        <v>6.258</v>
      </c>
      <c r="AA29" s="126" t="e">
        <f>Z29+#REF!+U29+N29</f>
        <v>#REF!</v>
      </c>
      <c r="AB29" s="23"/>
    </row>
    <row r="30" spans="1:28" ht="12" thickBot="1">
      <c r="A30" s="95"/>
      <c r="B30" s="95"/>
      <c r="C30" s="104"/>
      <c r="D30" s="104"/>
      <c r="E30" s="46" t="s">
        <v>67</v>
      </c>
      <c r="F30" s="47" t="s">
        <v>33</v>
      </c>
      <c r="G30" s="106"/>
      <c r="H30" s="106"/>
      <c r="I30" s="106"/>
      <c r="J30" s="106"/>
      <c r="K30" s="106"/>
      <c r="L30" s="124"/>
      <c r="M30" s="117"/>
      <c r="N30" s="88"/>
      <c r="O30" s="88"/>
      <c r="P30" s="84"/>
      <c r="Q30" s="84"/>
      <c r="R30" s="88"/>
      <c r="S30" s="84"/>
      <c r="T30" s="86"/>
      <c r="U30" s="111"/>
      <c r="V30" s="111"/>
      <c r="W30" s="111"/>
      <c r="X30" s="70"/>
      <c r="Y30" s="72"/>
      <c r="Z30" s="74"/>
      <c r="AA30" s="127"/>
      <c r="AB30" s="23"/>
    </row>
    <row r="31" spans="1:28" ht="10.5" customHeight="1">
      <c r="A31" s="94">
        <f>A29+1</f>
        <v>13</v>
      </c>
      <c r="B31" s="94">
        <f>B29+1</f>
        <v>13</v>
      </c>
      <c r="C31" s="89" t="s">
        <v>122</v>
      </c>
      <c r="D31" s="103" t="s">
        <v>26</v>
      </c>
      <c r="E31" s="53" t="s">
        <v>88</v>
      </c>
      <c r="F31" s="12" t="s">
        <v>31</v>
      </c>
      <c r="G31" s="105">
        <v>124</v>
      </c>
      <c r="H31" s="105">
        <v>8.5</v>
      </c>
      <c r="I31" s="105">
        <v>85</v>
      </c>
      <c r="J31" s="105">
        <v>194</v>
      </c>
      <c r="K31" s="105">
        <f>G31+I31+J31</f>
        <v>403</v>
      </c>
      <c r="L31" s="123">
        <v>20</v>
      </c>
      <c r="M31" s="116">
        <f>K31/124</f>
        <v>3.25</v>
      </c>
      <c r="N31" s="87">
        <v>492</v>
      </c>
      <c r="O31" s="87" t="s">
        <v>54</v>
      </c>
      <c r="P31" s="83">
        <v>0</v>
      </c>
      <c r="Q31" s="83">
        <v>0</v>
      </c>
      <c r="R31" s="87">
        <f>N31+Q31</f>
        <v>492</v>
      </c>
      <c r="S31" s="83">
        <v>10</v>
      </c>
      <c r="T31" s="85">
        <f>R31/211</f>
        <v>2.332</v>
      </c>
      <c r="U31" s="110">
        <v>70</v>
      </c>
      <c r="V31" s="110">
        <v>45</v>
      </c>
      <c r="W31" s="110">
        <f>U31+V31</f>
        <v>115</v>
      </c>
      <c r="X31" s="69">
        <v>10</v>
      </c>
      <c r="Y31" s="71">
        <f>W31/78</f>
        <v>1.474</v>
      </c>
      <c r="Z31" s="73">
        <f>Y31+T31+M31</f>
        <v>7.056</v>
      </c>
      <c r="AA31" s="79" t="e">
        <f>Z31+#REF!+U31+N31</f>
        <v>#REF!</v>
      </c>
      <c r="AB31" s="23"/>
    </row>
    <row r="32" spans="1:28" ht="12" thickBot="1">
      <c r="A32" s="95"/>
      <c r="B32" s="95"/>
      <c r="C32" s="76"/>
      <c r="D32" s="104"/>
      <c r="E32" s="12" t="s">
        <v>89</v>
      </c>
      <c r="F32" s="12" t="s">
        <v>31</v>
      </c>
      <c r="G32" s="106"/>
      <c r="H32" s="106"/>
      <c r="I32" s="106"/>
      <c r="J32" s="106"/>
      <c r="K32" s="106"/>
      <c r="L32" s="124"/>
      <c r="M32" s="117"/>
      <c r="N32" s="88"/>
      <c r="O32" s="88"/>
      <c r="P32" s="84"/>
      <c r="Q32" s="84"/>
      <c r="R32" s="88"/>
      <c r="S32" s="84"/>
      <c r="T32" s="86"/>
      <c r="U32" s="111"/>
      <c r="V32" s="111"/>
      <c r="W32" s="111"/>
      <c r="X32" s="70"/>
      <c r="Y32" s="72"/>
      <c r="Z32" s="74"/>
      <c r="AA32" s="80"/>
      <c r="AB32" s="23"/>
    </row>
    <row r="33" spans="1:28" ht="11.25">
      <c r="A33" s="94">
        <f>A31+1</f>
        <v>14</v>
      </c>
      <c r="B33" s="94">
        <f>B31+1</f>
        <v>14</v>
      </c>
      <c r="C33" s="90" t="s">
        <v>92</v>
      </c>
      <c r="D33" s="103" t="s">
        <v>38</v>
      </c>
      <c r="E33" s="14" t="s">
        <v>93</v>
      </c>
      <c r="F33" s="12" t="s">
        <v>9</v>
      </c>
      <c r="G33" s="105">
        <v>173</v>
      </c>
      <c r="H33" s="105">
        <v>5.5</v>
      </c>
      <c r="I33" s="105">
        <v>14</v>
      </c>
      <c r="J33" s="105">
        <v>32</v>
      </c>
      <c r="K33" s="105">
        <f>G33+I33+J33</f>
        <v>219</v>
      </c>
      <c r="L33" s="123">
        <v>9</v>
      </c>
      <c r="M33" s="116">
        <f>K33/124</f>
        <v>1.766</v>
      </c>
      <c r="N33" s="87">
        <v>593</v>
      </c>
      <c r="O33" s="87" t="s">
        <v>54</v>
      </c>
      <c r="P33" s="83">
        <v>0</v>
      </c>
      <c r="Q33" s="83">
        <v>0</v>
      </c>
      <c r="R33" s="87">
        <f>N33+Q33</f>
        <v>593</v>
      </c>
      <c r="S33" s="83">
        <v>20</v>
      </c>
      <c r="T33" s="85">
        <f>R33/211</f>
        <v>2.81</v>
      </c>
      <c r="U33" s="110">
        <v>70</v>
      </c>
      <c r="V33" s="110">
        <v>135</v>
      </c>
      <c r="W33" s="110">
        <f>U33+V33</f>
        <v>205</v>
      </c>
      <c r="X33" s="69">
        <v>20</v>
      </c>
      <c r="Y33" s="71">
        <f>W33/78</f>
        <v>2.628</v>
      </c>
      <c r="Z33" s="73">
        <f>Y33+T33+M33</f>
        <v>7.204</v>
      </c>
      <c r="AA33" s="77" t="e">
        <f>Z33+#REF!+U33+N33</f>
        <v>#REF!</v>
      </c>
      <c r="AB33" s="23"/>
    </row>
    <row r="34" spans="1:28" ht="12" thickBot="1">
      <c r="A34" s="95"/>
      <c r="B34" s="95"/>
      <c r="C34" s="91"/>
      <c r="D34" s="104"/>
      <c r="E34" s="14" t="s">
        <v>94</v>
      </c>
      <c r="F34" s="12" t="s">
        <v>9</v>
      </c>
      <c r="G34" s="106"/>
      <c r="H34" s="106"/>
      <c r="I34" s="106"/>
      <c r="J34" s="106"/>
      <c r="K34" s="106"/>
      <c r="L34" s="124"/>
      <c r="M34" s="117"/>
      <c r="N34" s="88"/>
      <c r="O34" s="88"/>
      <c r="P34" s="84"/>
      <c r="Q34" s="84"/>
      <c r="R34" s="88"/>
      <c r="S34" s="84"/>
      <c r="T34" s="86"/>
      <c r="U34" s="111"/>
      <c r="V34" s="111"/>
      <c r="W34" s="111"/>
      <c r="X34" s="70"/>
      <c r="Y34" s="72"/>
      <c r="Z34" s="74"/>
      <c r="AA34" s="78"/>
      <c r="AB34" s="23"/>
    </row>
    <row r="35" spans="1:28" ht="11.25">
      <c r="A35" s="94">
        <f>A33+1</f>
        <v>15</v>
      </c>
      <c r="B35" s="94">
        <f>B33+1</f>
        <v>15</v>
      </c>
      <c r="C35" s="103" t="s">
        <v>78</v>
      </c>
      <c r="D35" s="103" t="s">
        <v>79</v>
      </c>
      <c r="E35" s="12" t="s">
        <v>80</v>
      </c>
      <c r="F35" s="12" t="s">
        <v>10</v>
      </c>
      <c r="G35" s="105">
        <v>144</v>
      </c>
      <c r="H35" s="105">
        <v>13</v>
      </c>
      <c r="I35" s="105">
        <v>217</v>
      </c>
      <c r="J35" s="105">
        <v>33</v>
      </c>
      <c r="K35" s="105">
        <f>G35+I35+J35</f>
        <v>394</v>
      </c>
      <c r="L35" s="123">
        <v>19</v>
      </c>
      <c r="M35" s="116">
        <f>K35/124</f>
        <v>3.177</v>
      </c>
      <c r="N35" s="87">
        <v>474</v>
      </c>
      <c r="O35" s="87" t="s">
        <v>54</v>
      </c>
      <c r="P35" s="83">
        <v>0</v>
      </c>
      <c r="Q35" s="83">
        <v>0</v>
      </c>
      <c r="R35" s="87">
        <f>N35+Q35</f>
        <v>474</v>
      </c>
      <c r="S35" s="83">
        <v>7</v>
      </c>
      <c r="T35" s="85">
        <f>R35/211</f>
        <v>2.246</v>
      </c>
      <c r="U35" s="110">
        <v>133</v>
      </c>
      <c r="V35" s="110">
        <v>7</v>
      </c>
      <c r="W35" s="110">
        <f>U35+V35</f>
        <v>140</v>
      </c>
      <c r="X35" s="69">
        <v>16</v>
      </c>
      <c r="Y35" s="71">
        <f>W35/78</f>
        <v>1.795</v>
      </c>
      <c r="Z35" s="73">
        <f>Y35+T35+M35</f>
        <v>7.218</v>
      </c>
      <c r="AA35" s="77" t="e">
        <f>Z35+#REF!+U35+N35</f>
        <v>#REF!</v>
      </c>
      <c r="AB35" s="23"/>
    </row>
    <row r="36" spans="1:28" ht="12" thickBot="1">
      <c r="A36" s="95"/>
      <c r="B36" s="95"/>
      <c r="C36" s="104"/>
      <c r="D36" s="104"/>
      <c r="E36" s="12" t="s">
        <v>81</v>
      </c>
      <c r="F36" s="12" t="s">
        <v>10</v>
      </c>
      <c r="G36" s="106"/>
      <c r="H36" s="106"/>
      <c r="I36" s="106"/>
      <c r="J36" s="106"/>
      <c r="K36" s="106"/>
      <c r="L36" s="124"/>
      <c r="M36" s="117"/>
      <c r="N36" s="88"/>
      <c r="O36" s="88"/>
      <c r="P36" s="84"/>
      <c r="Q36" s="84"/>
      <c r="R36" s="88"/>
      <c r="S36" s="84"/>
      <c r="T36" s="86"/>
      <c r="U36" s="111"/>
      <c r="V36" s="111"/>
      <c r="W36" s="111"/>
      <c r="X36" s="70"/>
      <c r="Y36" s="72"/>
      <c r="Z36" s="74"/>
      <c r="AA36" s="78"/>
      <c r="AB36" s="23"/>
    </row>
    <row r="37" spans="1:27" ht="11.25">
      <c r="A37" s="94">
        <f>A35+1</f>
        <v>16</v>
      </c>
      <c r="B37" s="94">
        <f>B35+1</f>
        <v>16</v>
      </c>
      <c r="C37" s="103" t="s">
        <v>72</v>
      </c>
      <c r="D37" s="103" t="s">
        <v>82</v>
      </c>
      <c r="E37" s="46" t="s">
        <v>30</v>
      </c>
      <c r="F37" s="46" t="s">
        <v>11</v>
      </c>
      <c r="G37" s="105">
        <v>135</v>
      </c>
      <c r="H37" s="105">
        <v>13.5</v>
      </c>
      <c r="I37" s="105">
        <v>242</v>
      </c>
      <c r="J37" s="105">
        <v>36</v>
      </c>
      <c r="K37" s="105">
        <f>G37+I37+J37</f>
        <v>413</v>
      </c>
      <c r="L37" s="123">
        <v>22</v>
      </c>
      <c r="M37" s="116">
        <f>K37/124</f>
        <v>3.331</v>
      </c>
      <c r="N37" s="87">
        <v>525</v>
      </c>
      <c r="O37" s="87" t="s">
        <v>54</v>
      </c>
      <c r="P37" s="83">
        <v>0</v>
      </c>
      <c r="Q37" s="83">
        <v>0</v>
      </c>
      <c r="R37" s="87">
        <f>N37+Q37</f>
        <v>525</v>
      </c>
      <c r="S37" s="83">
        <v>14</v>
      </c>
      <c r="T37" s="85">
        <f>R37/211</f>
        <v>2.488</v>
      </c>
      <c r="U37" s="110">
        <v>97</v>
      </c>
      <c r="V37" s="110">
        <v>32</v>
      </c>
      <c r="W37" s="110">
        <f>U37+V37</f>
        <v>129</v>
      </c>
      <c r="X37" s="69">
        <v>13</v>
      </c>
      <c r="Y37" s="71">
        <f>W37/78</f>
        <v>1.654</v>
      </c>
      <c r="Z37" s="73">
        <f>Y37+T37+M37</f>
        <v>7.473</v>
      </c>
      <c r="AA37" s="79" t="e">
        <f>Z37+#REF!+U37+N37</f>
        <v>#REF!</v>
      </c>
    </row>
    <row r="38" spans="1:27" ht="12" thickBot="1">
      <c r="A38" s="95"/>
      <c r="B38" s="95"/>
      <c r="C38" s="104"/>
      <c r="D38" s="104"/>
      <c r="E38" s="47" t="s">
        <v>22</v>
      </c>
      <c r="F38" s="47" t="s">
        <v>11</v>
      </c>
      <c r="G38" s="106"/>
      <c r="H38" s="106"/>
      <c r="I38" s="106"/>
      <c r="J38" s="106"/>
      <c r="K38" s="106"/>
      <c r="L38" s="124"/>
      <c r="M38" s="117"/>
      <c r="N38" s="88"/>
      <c r="O38" s="88"/>
      <c r="P38" s="84"/>
      <c r="Q38" s="84"/>
      <c r="R38" s="88"/>
      <c r="S38" s="84"/>
      <c r="T38" s="86"/>
      <c r="U38" s="111"/>
      <c r="V38" s="111"/>
      <c r="W38" s="111"/>
      <c r="X38" s="70"/>
      <c r="Y38" s="72"/>
      <c r="Z38" s="74"/>
      <c r="AA38" s="80"/>
    </row>
    <row r="39" spans="1:28" ht="11.25" customHeight="1">
      <c r="A39" s="94">
        <f>A37+1</f>
        <v>17</v>
      </c>
      <c r="B39" s="94">
        <f>B37+1</f>
        <v>17</v>
      </c>
      <c r="C39" s="103" t="s">
        <v>50</v>
      </c>
      <c r="D39" s="103" t="s">
        <v>79</v>
      </c>
      <c r="E39" s="12" t="s">
        <v>90</v>
      </c>
      <c r="F39" s="12" t="s">
        <v>10</v>
      </c>
      <c r="G39" s="105">
        <v>176</v>
      </c>
      <c r="H39" s="105">
        <v>11.5</v>
      </c>
      <c r="I39" s="105">
        <v>177</v>
      </c>
      <c r="J39" s="105">
        <v>51</v>
      </c>
      <c r="K39" s="105">
        <f>G39+I39+J39</f>
        <v>404</v>
      </c>
      <c r="L39" s="123">
        <v>21</v>
      </c>
      <c r="M39" s="116">
        <f>K39/124</f>
        <v>3.258</v>
      </c>
      <c r="N39" s="87">
        <v>532</v>
      </c>
      <c r="O39" s="87" t="s">
        <v>54</v>
      </c>
      <c r="P39" s="83">
        <v>0</v>
      </c>
      <c r="Q39" s="83">
        <v>0</v>
      </c>
      <c r="R39" s="87">
        <f>N39+Q39</f>
        <v>532</v>
      </c>
      <c r="S39" s="83">
        <v>15</v>
      </c>
      <c r="T39" s="85">
        <f>R39/211</f>
        <v>2.521</v>
      </c>
      <c r="U39" s="110">
        <v>140</v>
      </c>
      <c r="V39" s="110">
        <v>0</v>
      </c>
      <c r="W39" s="110">
        <f>U39+V39</f>
        <v>140</v>
      </c>
      <c r="X39" s="69">
        <v>16</v>
      </c>
      <c r="Y39" s="71">
        <f>W39/78</f>
        <v>1.795</v>
      </c>
      <c r="Z39" s="73">
        <f>Y39+T39+M39</f>
        <v>7.574</v>
      </c>
      <c r="AA39" s="79" t="e">
        <f>Z39+#REF!+U39+N39</f>
        <v>#REF!</v>
      </c>
      <c r="AB39" s="23"/>
    </row>
    <row r="40" spans="1:28" ht="12" thickBot="1">
      <c r="A40" s="95"/>
      <c r="B40" s="95"/>
      <c r="C40" s="104"/>
      <c r="D40" s="104"/>
      <c r="E40" s="53" t="s">
        <v>91</v>
      </c>
      <c r="F40" s="12" t="s">
        <v>10</v>
      </c>
      <c r="G40" s="106"/>
      <c r="H40" s="106"/>
      <c r="I40" s="106"/>
      <c r="J40" s="106"/>
      <c r="K40" s="106"/>
      <c r="L40" s="124"/>
      <c r="M40" s="117"/>
      <c r="N40" s="88"/>
      <c r="O40" s="88"/>
      <c r="P40" s="84"/>
      <c r="Q40" s="84"/>
      <c r="R40" s="88"/>
      <c r="S40" s="84"/>
      <c r="T40" s="86"/>
      <c r="U40" s="111"/>
      <c r="V40" s="111"/>
      <c r="W40" s="111"/>
      <c r="X40" s="70"/>
      <c r="Y40" s="72"/>
      <c r="Z40" s="74"/>
      <c r="AA40" s="80"/>
      <c r="AB40" s="23"/>
    </row>
    <row r="41" spans="1:28" ht="11.25" customHeight="1">
      <c r="A41" s="94">
        <f>A39+1</f>
        <v>18</v>
      </c>
      <c r="B41" s="94">
        <f>B39+1</f>
        <v>18</v>
      </c>
      <c r="C41" s="103" t="s">
        <v>21</v>
      </c>
      <c r="D41" s="103" t="s">
        <v>111</v>
      </c>
      <c r="E41" s="12" t="s">
        <v>49</v>
      </c>
      <c r="F41" s="12" t="s">
        <v>9</v>
      </c>
      <c r="G41" s="105">
        <v>155</v>
      </c>
      <c r="H41" s="105">
        <v>15</v>
      </c>
      <c r="I41" s="105">
        <v>317</v>
      </c>
      <c r="J41" s="123">
        <v>23</v>
      </c>
      <c r="K41" s="105">
        <f>G41+I41+J41</f>
        <v>495</v>
      </c>
      <c r="L41" s="123">
        <v>24</v>
      </c>
      <c r="M41" s="116">
        <f>K41/124</f>
        <v>3.992</v>
      </c>
      <c r="N41" s="87">
        <v>431</v>
      </c>
      <c r="O41" s="87" t="s">
        <v>54</v>
      </c>
      <c r="P41" s="83">
        <v>0</v>
      </c>
      <c r="Q41" s="83">
        <v>0</v>
      </c>
      <c r="R41" s="87">
        <f>N41+Q41</f>
        <v>431</v>
      </c>
      <c r="S41" s="83">
        <v>3</v>
      </c>
      <c r="T41" s="85">
        <f>R41/211</f>
        <v>2.043</v>
      </c>
      <c r="U41" s="110">
        <v>120</v>
      </c>
      <c r="V41" s="110">
        <v>30</v>
      </c>
      <c r="W41" s="110">
        <f>U41+V41</f>
        <v>150</v>
      </c>
      <c r="X41" s="69">
        <v>18</v>
      </c>
      <c r="Y41" s="71">
        <f>W41/78</f>
        <v>1.923</v>
      </c>
      <c r="Z41" s="73">
        <f>Y41+T41+M41</f>
        <v>7.958</v>
      </c>
      <c r="AA41" s="79" t="e">
        <f>Z41+#REF!+U41+N41</f>
        <v>#REF!</v>
      </c>
      <c r="AB41" s="23"/>
    </row>
    <row r="42" spans="1:28" ht="13.5" customHeight="1" thickBot="1">
      <c r="A42" s="95"/>
      <c r="B42" s="95"/>
      <c r="C42" s="104"/>
      <c r="D42" s="104"/>
      <c r="E42" s="47" t="s">
        <v>110</v>
      </c>
      <c r="F42" s="47" t="s">
        <v>9</v>
      </c>
      <c r="G42" s="106"/>
      <c r="H42" s="106"/>
      <c r="I42" s="106"/>
      <c r="J42" s="124"/>
      <c r="K42" s="106"/>
      <c r="L42" s="124"/>
      <c r="M42" s="117"/>
      <c r="N42" s="88"/>
      <c r="O42" s="88"/>
      <c r="P42" s="84"/>
      <c r="Q42" s="84"/>
      <c r="R42" s="88"/>
      <c r="S42" s="84"/>
      <c r="T42" s="86"/>
      <c r="U42" s="111"/>
      <c r="V42" s="111"/>
      <c r="W42" s="111"/>
      <c r="X42" s="70"/>
      <c r="Y42" s="72"/>
      <c r="Z42" s="74"/>
      <c r="AA42" s="80"/>
      <c r="AB42" s="23"/>
    </row>
    <row r="43" spans="1:27" ht="11.25">
      <c r="A43" s="94">
        <f>A41+1</f>
        <v>19</v>
      </c>
      <c r="B43" s="94">
        <f>B41+1</f>
        <v>19</v>
      </c>
      <c r="C43" s="103" t="s">
        <v>21</v>
      </c>
      <c r="D43" s="103" t="s">
        <v>26</v>
      </c>
      <c r="E43" s="53" t="s">
        <v>87</v>
      </c>
      <c r="F43" s="12" t="s">
        <v>31</v>
      </c>
      <c r="G43" s="105">
        <v>114</v>
      </c>
      <c r="H43" s="105">
        <v>6</v>
      </c>
      <c r="I43" s="105">
        <v>20</v>
      </c>
      <c r="J43" s="105">
        <v>248</v>
      </c>
      <c r="K43" s="105">
        <f>G43+I43+J43</f>
        <v>382</v>
      </c>
      <c r="L43" s="123">
        <v>18</v>
      </c>
      <c r="M43" s="116">
        <f>K43/124</f>
        <v>3.081</v>
      </c>
      <c r="N43" s="87">
        <v>506</v>
      </c>
      <c r="O43" s="87">
        <v>-8</v>
      </c>
      <c r="P43" s="83">
        <v>-2</v>
      </c>
      <c r="Q43" s="83">
        <v>260</v>
      </c>
      <c r="R43" s="87">
        <f>N43+Q43</f>
        <v>766</v>
      </c>
      <c r="S43" s="83">
        <v>21</v>
      </c>
      <c r="T43" s="85">
        <f>R43/211</f>
        <v>3.63</v>
      </c>
      <c r="U43" s="110">
        <v>70</v>
      </c>
      <c r="V43" s="110">
        <v>33</v>
      </c>
      <c r="W43" s="110">
        <f>U43+V43</f>
        <v>103</v>
      </c>
      <c r="X43" s="69">
        <v>7</v>
      </c>
      <c r="Y43" s="71">
        <f>W43/78</f>
        <v>1.321</v>
      </c>
      <c r="Z43" s="73">
        <f>Y43+T43+M43</f>
        <v>8.032</v>
      </c>
      <c r="AA43" s="79" t="e">
        <f>Z43+#REF!+U43+N43</f>
        <v>#REF!</v>
      </c>
    </row>
    <row r="44" spans="1:27" ht="12" thickBot="1">
      <c r="A44" s="95"/>
      <c r="B44" s="95"/>
      <c r="C44" s="104"/>
      <c r="D44" s="104"/>
      <c r="E44" s="12" t="s">
        <v>51</v>
      </c>
      <c r="F44" s="12" t="s">
        <v>31</v>
      </c>
      <c r="G44" s="106"/>
      <c r="H44" s="106"/>
      <c r="I44" s="106"/>
      <c r="J44" s="106"/>
      <c r="K44" s="106"/>
      <c r="L44" s="124"/>
      <c r="M44" s="117"/>
      <c r="N44" s="88"/>
      <c r="O44" s="88"/>
      <c r="P44" s="84"/>
      <c r="Q44" s="84"/>
      <c r="R44" s="88"/>
      <c r="S44" s="84"/>
      <c r="T44" s="86"/>
      <c r="U44" s="111"/>
      <c r="V44" s="111"/>
      <c r="W44" s="111"/>
      <c r="X44" s="70"/>
      <c r="Y44" s="72"/>
      <c r="Z44" s="74"/>
      <c r="AA44" s="80"/>
    </row>
    <row r="45" spans="1:27" ht="11.25">
      <c r="A45" s="94">
        <f>A43+1</f>
        <v>20</v>
      </c>
      <c r="B45" s="94">
        <f>B43+1</f>
        <v>20</v>
      </c>
      <c r="C45" s="103" t="s">
        <v>48</v>
      </c>
      <c r="D45" s="103" t="s">
        <v>26</v>
      </c>
      <c r="E45" s="14" t="s">
        <v>23</v>
      </c>
      <c r="F45" s="12" t="s">
        <v>31</v>
      </c>
      <c r="G45" s="105">
        <v>110</v>
      </c>
      <c r="H45" s="105">
        <v>16</v>
      </c>
      <c r="I45" s="105">
        <v>397</v>
      </c>
      <c r="J45" s="105">
        <v>113</v>
      </c>
      <c r="K45" s="105">
        <f>G45+I45+J45</f>
        <v>620</v>
      </c>
      <c r="L45" s="123">
        <v>26</v>
      </c>
      <c r="M45" s="116">
        <f>K45/124</f>
        <v>5</v>
      </c>
      <c r="N45" s="87">
        <v>447</v>
      </c>
      <c r="O45" s="87" t="s">
        <v>54</v>
      </c>
      <c r="P45" s="83">
        <v>0</v>
      </c>
      <c r="Q45" s="83">
        <v>0</v>
      </c>
      <c r="R45" s="87">
        <f>N45+Q45</f>
        <v>447</v>
      </c>
      <c r="S45" s="83">
        <v>4</v>
      </c>
      <c r="T45" s="85">
        <f>R45/211</f>
        <v>2.118</v>
      </c>
      <c r="U45" s="110">
        <v>83</v>
      </c>
      <c r="V45" s="110">
        <v>28</v>
      </c>
      <c r="W45" s="110">
        <f>U45+V45</f>
        <v>111</v>
      </c>
      <c r="X45" s="69">
        <v>9</v>
      </c>
      <c r="Y45" s="71">
        <f>W45/78</f>
        <v>1.423</v>
      </c>
      <c r="Z45" s="73">
        <f>Y45+T45+M45</f>
        <v>8.541</v>
      </c>
      <c r="AA45" s="79" t="e">
        <f>Z45+#REF!+U45+N45</f>
        <v>#REF!</v>
      </c>
    </row>
    <row r="46" spans="1:27" ht="12" thickBot="1">
      <c r="A46" s="95"/>
      <c r="B46" s="95"/>
      <c r="C46" s="104"/>
      <c r="D46" s="104"/>
      <c r="E46" s="14" t="s">
        <v>24</v>
      </c>
      <c r="F46" s="12" t="s">
        <v>31</v>
      </c>
      <c r="G46" s="106"/>
      <c r="H46" s="106"/>
      <c r="I46" s="106"/>
      <c r="J46" s="106"/>
      <c r="K46" s="106"/>
      <c r="L46" s="124"/>
      <c r="M46" s="117"/>
      <c r="N46" s="88"/>
      <c r="O46" s="88"/>
      <c r="P46" s="84"/>
      <c r="Q46" s="84"/>
      <c r="R46" s="88"/>
      <c r="S46" s="84"/>
      <c r="T46" s="86"/>
      <c r="U46" s="111"/>
      <c r="V46" s="111"/>
      <c r="W46" s="111"/>
      <c r="X46" s="70"/>
      <c r="Y46" s="72"/>
      <c r="Z46" s="74"/>
      <c r="AA46" s="80"/>
    </row>
    <row r="47" spans="1:27" ht="11.25">
      <c r="A47" s="94">
        <f>A45+1</f>
        <v>21</v>
      </c>
      <c r="B47" s="94">
        <f>B45+1</f>
        <v>21</v>
      </c>
      <c r="C47" s="103" t="s">
        <v>73</v>
      </c>
      <c r="D47" s="103" t="s">
        <v>74</v>
      </c>
      <c r="E47" s="53" t="s">
        <v>76</v>
      </c>
      <c r="F47" s="12" t="s">
        <v>75</v>
      </c>
      <c r="G47" s="105">
        <v>260</v>
      </c>
      <c r="H47" s="105">
        <v>10</v>
      </c>
      <c r="I47" s="105">
        <v>147</v>
      </c>
      <c r="J47" s="105">
        <v>134</v>
      </c>
      <c r="K47" s="105">
        <f>G47+I47+J47</f>
        <v>541</v>
      </c>
      <c r="L47" s="123">
        <v>25</v>
      </c>
      <c r="M47" s="116">
        <f>K47/124</f>
        <v>4.363</v>
      </c>
      <c r="N47" s="87">
        <v>552</v>
      </c>
      <c r="O47" s="87">
        <v>-1</v>
      </c>
      <c r="P47" s="83">
        <v>0</v>
      </c>
      <c r="Q47" s="83">
        <v>30</v>
      </c>
      <c r="R47" s="87">
        <f>N47+Q47</f>
        <v>582</v>
      </c>
      <c r="S47" s="83">
        <v>18</v>
      </c>
      <c r="T47" s="85">
        <f>R47/211</f>
        <v>2.758</v>
      </c>
      <c r="U47" s="110">
        <v>157</v>
      </c>
      <c r="V47" s="110">
        <v>12</v>
      </c>
      <c r="W47" s="110">
        <f>U47+V47</f>
        <v>169</v>
      </c>
      <c r="X47" s="69">
        <v>19</v>
      </c>
      <c r="Y47" s="71">
        <f>W47/78</f>
        <v>2.167</v>
      </c>
      <c r="Z47" s="128">
        <f>Y47+T47+M47</f>
        <v>9.288</v>
      </c>
      <c r="AA47" s="79" t="e">
        <f>Z47+#REF!+U47+N47</f>
        <v>#REF!</v>
      </c>
    </row>
    <row r="48" spans="1:27" ht="12" thickBot="1">
      <c r="A48" s="95"/>
      <c r="B48" s="95"/>
      <c r="C48" s="104"/>
      <c r="D48" s="104"/>
      <c r="E48" s="12" t="s">
        <v>77</v>
      </c>
      <c r="F48" s="12" t="s">
        <v>75</v>
      </c>
      <c r="G48" s="106"/>
      <c r="H48" s="106"/>
      <c r="I48" s="106"/>
      <c r="J48" s="106"/>
      <c r="K48" s="106"/>
      <c r="L48" s="124"/>
      <c r="M48" s="117"/>
      <c r="N48" s="88"/>
      <c r="O48" s="88"/>
      <c r="P48" s="84"/>
      <c r="Q48" s="84"/>
      <c r="R48" s="88"/>
      <c r="S48" s="84"/>
      <c r="T48" s="86"/>
      <c r="U48" s="111"/>
      <c r="V48" s="111"/>
      <c r="W48" s="111"/>
      <c r="X48" s="70"/>
      <c r="Y48" s="72"/>
      <c r="Z48" s="129"/>
      <c r="AA48" s="80"/>
    </row>
    <row r="49" spans="1:27" ht="11.25">
      <c r="A49" s="94">
        <f>A47+1</f>
        <v>22</v>
      </c>
      <c r="B49" s="94">
        <f>B47+1</f>
        <v>22</v>
      </c>
      <c r="C49" s="103" t="s">
        <v>21</v>
      </c>
      <c r="D49" s="103" t="s">
        <v>26</v>
      </c>
      <c r="E49" s="12" t="s">
        <v>35</v>
      </c>
      <c r="F49" s="12" t="s">
        <v>31</v>
      </c>
      <c r="G49" s="105">
        <v>113</v>
      </c>
      <c r="H49" s="105">
        <v>85</v>
      </c>
      <c r="I49" s="105">
        <v>5917</v>
      </c>
      <c r="J49" s="105">
        <v>129</v>
      </c>
      <c r="K49" s="105">
        <f>G49+I49+J49</f>
        <v>6159</v>
      </c>
      <c r="L49" s="123">
        <v>29</v>
      </c>
      <c r="M49" s="116">
        <f>K49/124</f>
        <v>49.669</v>
      </c>
      <c r="N49" s="87">
        <v>502</v>
      </c>
      <c r="O49" s="87" t="s">
        <v>54</v>
      </c>
      <c r="P49" s="83">
        <v>0</v>
      </c>
      <c r="Q49" s="83">
        <v>0</v>
      </c>
      <c r="R49" s="87">
        <f>N49+Q49</f>
        <v>502</v>
      </c>
      <c r="S49" s="83">
        <v>11</v>
      </c>
      <c r="T49" s="85">
        <f>R49/211</f>
        <v>2.379</v>
      </c>
      <c r="U49" s="110">
        <v>130</v>
      </c>
      <c r="V49" s="110">
        <v>125</v>
      </c>
      <c r="W49" s="110">
        <f>U49+V49</f>
        <v>255</v>
      </c>
      <c r="X49" s="69">
        <v>25</v>
      </c>
      <c r="Y49" s="71">
        <f>W49/78</f>
        <v>3.269</v>
      </c>
      <c r="Z49" s="128">
        <f>Y49+T49+M49</f>
        <v>55.317</v>
      </c>
      <c r="AA49" s="79" t="e">
        <f>Z49+#REF!+U49+N49</f>
        <v>#REF!</v>
      </c>
    </row>
    <row r="50" spans="1:27" ht="12" thickBot="1">
      <c r="A50" s="95"/>
      <c r="B50" s="95"/>
      <c r="C50" s="104"/>
      <c r="D50" s="104"/>
      <c r="E50" s="12" t="s">
        <v>46</v>
      </c>
      <c r="F50" s="12" t="s">
        <v>31</v>
      </c>
      <c r="G50" s="106"/>
      <c r="H50" s="106"/>
      <c r="I50" s="106"/>
      <c r="J50" s="106"/>
      <c r="K50" s="106"/>
      <c r="L50" s="124"/>
      <c r="M50" s="117"/>
      <c r="N50" s="88"/>
      <c r="O50" s="88"/>
      <c r="P50" s="84"/>
      <c r="Q50" s="84"/>
      <c r="R50" s="88"/>
      <c r="S50" s="84"/>
      <c r="T50" s="86"/>
      <c r="U50" s="111"/>
      <c r="V50" s="111"/>
      <c r="W50" s="111"/>
      <c r="X50" s="70"/>
      <c r="Y50" s="72"/>
      <c r="Z50" s="129"/>
      <c r="AA50" s="80"/>
    </row>
    <row r="51" spans="1:27" ht="12.75" customHeight="1">
      <c r="A51" s="81" t="s">
        <v>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2"/>
      <c r="AA51" s="13"/>
    </row>
    <row r="52" spans="1:27" ht="12" thickBo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2"/>
      <c r="AA52" s="13"/>
    </row>
    <row r="53" spans="1:27" ht="11.25" customHeight="1">
      <c r="A53" s="94">
        <f>A49+1</f>
        <v>23</v>
      </c>
      <c r="B53" s="94" t="s">
        <v>21</v>
      </c>
      <c r="C53" s="103" t="s">
        <v>117</v>
      </c>
      <c r="D53" s="103" t="s">
        <v>74</v>
      </c>
      <c r="E53" s="12" t="s">
        <v>95</v>
      </c>
      <c r="F53" s="12" t="s">
        <v>75</v>
      </c>
      <c r="G53" s="105">
        <v>247</v>
      </c>
      <c r="H53" s="105">
        <v>23</v>
      </c>
      <c r="I53" s="105">
        <v>917</v>
      </c>
      <c r="J53" s="105">
        <v>582</v>
      </c>
      <c r="K53" s="105">
        <f>G53+I53+J53</f>
        <v>1746</v>
      </c>
      <c r="L53" s="123">
        <v>28</v>
      </c>
      <c r="M53" s="116">
        <f>K53/124</f>
        <v>14.081</v>
      </c>
      <c r="N53" s="87"/>
      <c r="O53" s="87" t="s">
        <v>54</v>
      </c>
      <c r="P53" s="83">
        <v>0</v>
      </c>
      <c r="Q53" s="134">
        <v>840</v>
      </c>
      <c r="R53" s="87">
        <f>N53+Q53</f>
        <v>840</v>
      </c>
      <c r="S53" s="83"/>
      <c r="T53" s="85">
        <f>R53/211</f>
        <v>3.981</v>
      </c>
      <c r="U53" s="110">
        <v>161</v>
      </c>
      <c r="V53" s="110">
        <v>52</v>
      </c>
      <c r="W53" s="110">
        <f>U53+V53</f>
        <v>213</v>
      </c>
      <c r="X53" s="112">
        <v>23</v>
      </c>
      <c r="Y53" s="114">
        <f>W53/78</f>
        <v>2.731</v>
      </c>
      <c r="Z53" s="96" t="s">
        <v>21</v>
      </c>
      <c r="AA53" s="98"/>
    </row>
    <row r="54" spans="1:27" ht="12.75" customHeight="1" thickBot="1">
      <c r="A54" s="95"/>
      <c r="B54" s="95"/>
      <c r="C54" s="104"/>
      <c r="D54" s="104"/>
      <c r="E54" s="53" t="s">
        <v>96</v>
      </c>
      <c r="F54" s="12" t="s">
        <v>75</v>
      </c>
      <c r="G54" s="106"/>
      <c r="H54" s="106"/>
      <c r="I54" s="106"/>
      <c r="J54" s="106"/>
      <c r="K54" s="106"/>
      <c r="L54" s="124"/>
      <c r="M54" s="117"/>
      <c r="N54" s="88"/>
      <c r="O54" s="88"/>
      <c r="P54" s="84"/>
      <c r="Q54" s="135"/>
      <c r="R54" s="88"/>
      <c r="S54" s="84"/>
      <c r="T54" s="86"/>
      <c r="U54" s="111"/>
      <c r="V54" s="111"/>
      <c r="W54" s="111"/>
      <c r="X54" s="113"/>
      <c r="Y54" s="115"/>
      <c r="Z54" s="97"/>
      <c r="AA54" s="99"/>
    </row>
    <row r="55" spans="1:27" ht="11.25" customHeight="1">
      <c r="A55" s="94">
        <f>A53+1</f>
        <v>24</v>
      </c>
      <c r="B55" s="94" t="s">
        <v>21</v>
      </c>
      <c r="C55" s="103" t="s">
        <v>120</v>
      </c>
      <c r="D55" s="103" t="s">
        <v>8</v>
      </c>
      <c r="E55" s="12" t="s">
        <v>97</v>
      </c>
      <c r="F55" s="12" t="s">
        <v>9</v>
      </c>
      <c r="G55" s="105">
        <v>125</v>
      </c>
      <c r="H55" s="105">
        <v>3</v>
      </c>
      <c r="I55" s="105">
        <v>2</v>
      </c>
      <c r="J55" s="105">
        <v>48</v>
      </c>
      <c r="K55" s="105">
        <f>G55+I55+J55</f>
        <v>175</v>
      </c>
      <c r="L55" s="123">
        <v>4</v>
      </c>
      <c r="M55" s="116">
        <f>K55/124</f>
        <v>1.411</v>
      </c>
      <c r="N55" s="87"/>
      <c r="O55" s="87" t="s">
        <v>54</v>
      </c>
      <c r="P55" s="83">
        <v>0</v>
      </c>
      <c r="Q55" s="134">
        <v>840</v>
      </c>
      <c r="R55" s="87">
        <f>N55+Q55</f>
        <v>840</v>
      </c>
      <c r="S55" s="83"/>
      <c r="T55" s="85">
        <f>R55/211</f>
        <v>3.981</v>
      </c>
      <c r="U55" s="110">
        <v>138</v>
      </c>
      <c r="V55" s="110">
        <v>70</v>
      </c>
      <c r="W55" s="110">
        <f>U55+V55</f>
        <v>208</v>
      </c>
      <c r="X55" s="112">
        <v>21</v>
      </c>
      <c r="Y55" s="114">
        <f>W55/78</f>
        <v>2.667</v>
      </c>
      <c r="Z55" s="96" t="s">
        <v>21</v>
      </c>
      <c r="AA55" s="98"/>
    </row>
    <row r="56" spans="1:27" ht="12.75" customHeight="1" thickBot="1">
      <c r="A56" s="95"/>
      <c r="B56" s="95"/>
      <c r="C56" s="104"/>
      <c r="D56" s="104"/>
      <c r="E56" s="53" t="s">
        <v>98</v>
      </c>
      <c r="F56" s="12" t="s">
        <v>9</v>
      </c>
      <c r="G56" s="106"/>
      <c r="H56" s="106"/>
      <c r="I56" s="106"/>
      <c r="J56" s="106"/>
      <c r="K56" s="106"/>
      <c r="L56" s="124"/>
      <c r="M56" s="117"/>
      <c r="N56" s="88"/>
      <c r="O56" s="88"/>
      <c r="P56" s="84"/>
      <c r="Q56" s="135"/>
      <c r="R56" s="88"/>
      <c r="S56" s="84"/>
      <c r="T56" s="86"/>
      <c r="U56" s="111"/>
      <c r="V56" s="111"/>
      <c r="W56" s="111"/>
      <c r="X56" s="113"/>
      <c r="Y56" s="115"/>
      <c r="Z56" s="97"/>
      <c r="AA56" s="99"/>
    </row>
    <row r="57" spans="1:27" ht="11.25" customHeight="1">
      <c r="A57" s="94">
        <f>A55+1</f>
        <v>25</v>
      </c>
      <c r="B57" s="94" t="s">
        <v>21</v>
      </c>
      <c r="C57" s="103" t="s">
        <v>99</v>
      </c>
      <c r="D57" s="103" t="s">
        <v>8</v>
      </c>
      <c r="E57" s="12" t="s">
        <v>100</v>
      </c>
      <c r="F57" s="12" t="s">
        <v>9</v>
      </c>
      <c r="G57" s="105">
        <v>93</v>
      </c>
      <c r="H57" s="105">
        <v>8</v>
      </c>
      <c r="I57" s="105">
        <v>65</v>
      </c>
      <c r="J57" s="105">
        <v>109</v>
      </c>
      <c r="K57" s="105">
        <f>G57+I57+J57</f>
        <v>267</v>
      </c>
      <c r="L57" s="123">
        <v>13</v>
      </c>
      <c r="M57" s="116">
        <f>K57/124</f>
        <v>2.153</v>
      </c>
      <c r="N57" s="87"/>
      <c r="O57" s="87" t="s">
        <v>54</v>
      </c>
      <c r="P57" s="83">
        <v>0</v>
      </c>
      <c r="Q57" s="134">
        <v>840</v>
      </c>
      <c r="R57" s="87">
        <f>N57+Q57</f>
        <v>840</v>
      </c>
      <c r="S57" s="83"/>
      <c r="T57" s="85">
        <f>R57/211</f>
        <v>3.981</v>
      </c>
      <c r="U57" s="110">
        <v>82</v>
      </c>
      <c r="V57" s="110">
        <v>190</v>
      </c>
      <c r="W57" s="110">
        <f>U57+V57</f>
        <v>272</v>
      </c>
      <c r="X57" s="112">
        <v>27</v>
      </c>
      <c r="Y57" s="114">
        <f>W57/78</f>
        <v>3.487</v>
      </c>
      <c r="Z57" s="96" t="s">
        <v>21</v>
      </c>
      <c r="AA57" s="11"/>
    </row>
    <row r="58" spans="1:27" ht="12.75" customHeight="1" thickBot="1">
      <c r="A58" s="95"/>
      <c r="B58" s="95"/>
      <c r="C58" s="104"/>
      <c r="D58" s="104"/>
      <c r="E58" s="53" t="s">
        <v>101</v>
      </c>
      <c r="F58" s="12" t="s">
        <v>9</v>
      </c>
      <c r="G58" s="106"/>
      <c r="H58" s="106"/>
      <c r="I58" s="106"/>
      <c r="J58" s="106"/>
      <c r="K58" s="106"/>
      <c r="L58" s="124"/>
      <c r="M58" s="117"/>
      <c r="N58" s="88"/>
      <c r="O58" s="88"/>
      <c r="P58" s="84"/>
      <c r="Q58" s="135"/>
      <c r="R58" s="88"/>
      <c r="S58" s="84"/>
      <c r="T58" s="86"/>
      <c r="U58" s="111"/>
      <c r="V58" s="111"/>
      <c r="W58" s="111"/>
      <c r="X58" s="113"/>
      <c r="Y58" s="115"/>
      <c r="Z58" s="125"/>
      <c r="AA58" s="11"/>
    </row>
    <row r="59" spans="1:27" ht="12.75" customHeight="1" hidden="1">
      <c r="A59" s="94">
        <f>A57+1</f>
        <v>26</v>
      </c>
      <c r="B59" s="26"/>
      <c r="C59" s="27"/>
      <c r="D59" s="25"/>
      <c r="E59" s="12"/>
      <c r="F59" s="12"/>
      <c r="G59" s="36"/>
      <c r="H59" s="30"/>
      <c r="I59" s="36"/>
      <c r="J59" s="36"/>
      <c r="K59" s="105">
        <f>G59+I59+J59</f>
        <v>0</v>
      </c>
      <c r="L59" s="36"/>
      <c r="M59" s="116">
        <f>K59/124</f>
        <v>0</v>
      </c>
      <c r="N59" s="100" t="s">
        <v>21</v>
      </c>
      <c r="O59" s="101"/>
      <c r="P59" s="101"/>
      <c r="Q59" s="101"/>
      <c r="R59" s="101"/>
      <c r="S59" s="101"/>
      <c r="T59" s="102"/>
      <c r="U59" s="16"/>
      <c r="V59" s="16"/>
      <c r="W59" s="110">
        <f>U59+V59</f>
        <v>0</v>
      </c>
      <c r="X59" s="16"/>
      <c r="Y59" s="114">
        <f>W59/78</f>
        <v>0</v>
      </c>
      <c r="Z59" s="55" t="s">
        <v>12</v>
      </c>
      <c r="AA59" s="98"/>
    </row>
    <row r="60" spans="1:27" ht="12.75" customHeight="1" hidden="1">
      <c r="A60" s="95"/>
      <c r="B60" s="29"/>
      <c r="C60" s="27"/>
      <c r="D60" s="28"/>
      <c r="E60" s="12"/>
      <c r="F60" s="12"/>
      <c r="G60" s="37"/>
      <c r="H60" s="31"/>
      <c r="I60" s="37"/>
      <c r="J60" s="37"/>
      <c r="K60" s="106"/>
      <c r="L60" s="37"/>
      <c r="M60" s="117"/>
      <c r="N60" s="107"/>
      <c r="O60" s="108"/>
      <c r="P60" s="108"/>
      <c r="Q60" s="108"/>
      <c r="R60" s="108"/>
      <c r="S60" s="108"/>
      <c r="T60" s="109"/>
      <c r="U60" s="15"/>
      <c r="V60" s="15"/>
      <c r="W60" s="111"/>
      <c r="X60" s="15"/>
      <c r="Y60" s="115"/>
      <c r="Z60" s="56"/>
      <c r="AA60" s="99"/>
    </row>
    <row r="61" spans="1:27" ht="12.75" customHeight="1" hidden="1">
      <c r="A61" s="94">
        <f>A59+1</f>
        <v>27</v>
      </c>
      <c r="B61" s="26"/>
      <c r="C61" s="27"/>
      <c r="D61" s="25"/>
      <c r="E61" s="12"/>
      <c r="F61" s="12"/>
      <c r="G61" s="36"/>
      <c r="H61" s="30"/>
      <c r="I61" s="36"/>
      <c r="J61" s="36"/>
      <c r="K61" s="105">
        <f>G61+I61+J61</f>
        <v>0</v>
      </c>
      <c r="L61" s="36"/>
      <c r="M61" s="116">
        <f>K61/124</f>
        <v>0</v>
      </c>
      <c r="N61" s="100" t="s">
        <v>21</v>
      </c>
      <c r="O61" s="101"/>
      <c r="P61" s="101"/>
      <c r="Q61" s="101"/>
      <c r="R61" s="101"/>
      <c r="S61" s="101"/>
      <c r="T61" s="102"/>
      <c r="U61" s="16"/>
      <c r="V61" s="16"/>
      <c r="W61" s="110">
        <f>U61+V61</f>
        <v>0</v>
      </c>
      <c r="X61" s="16"/>
      <c r="Y61" s="114">
        <f>W61/78</f>
        <v>0</v>
      </c>
      <c r="Z61" s="57" t="s">
        <v>12</v>
      </c>
      <c r="AA61" s="98"/>
    </row>
    <row r="62" spans="1:27" ht="12.75" customHeight="1" hidden="1">
      <c r="A62" s="95"/>
      <c r="B62" s="29"/>
      <c r="C62" s="27"/>
      <c r="D62" s="28"/>
      <c r="E62" s="12"/>
      <c r="F62" s="12"/>
      <c r="G62" s="37"/>
      <c r="H62" s="31"/>
      <c r="I62" s="37"/>
      <c r="J62" s="37"/>
      <c r="K62" s="106"/>
      <c r="L62" s="37"/>
      <c r="M62" s="117"/>
      <c r="N62" s="107"/>
      <c r="O62" s="108"/>
      <c r="P62" s="108"/>
      <c r="Q62" s="108"/>
      <c r="R62" s="108"/>
      <c r="S62" s="108"/>
      <c r="T62" s="109"/>
      <c r="U62" s="15"/>
      <c r="V62" s="15"/>
      <c r="W62" s="111"/>
      <c r="X62" s="15"/>
      <c r="Y62" s="115"/>
      <c r="Z62" s="56"/>
      <c r="AA62" s="99"/>
    </row>
    <row r="63" spans="1:27" ht="12.75" customHeight="1" hidden="1">
      <c r="A63" s="94">
        <f>A61+1</f>
        <v>28</v>
      </c>
      <c r="B63" s="26"/>
      <c r="C63" s="27"/>
      <c r="D63" s="25"/>
      <c r="E63" s="12"/>
      <c r="F63" s="12"/>
      <c r="G63" s="36"/>
      <c r="H63" s="30"/>
      <c r="I63" s="36"/>
      <c r="J63" s="36"/>
      <c r="K63" s="105">
        <f>G63+I63+J63</f>
        <v>0</v>
      </c>
      <c r="L63" s="36"/>
      <c r="M63" s="116">
        <f>K63/124</f>
        <v>0</v>
      </c>
      <c r="N63" s="100" t="s">
        <v>21</v>
      </c>
      <c r="O63" s="101"/>
      <c r="P63" s="101"/>
      <c r="Q63" s="101"/>
      <c r="R63" s="101"/>
      <c r="S63" s="101"/>
      <c r="T63" s="102"/>
      <c r="U63" s="16"/>
      <c r="V63" s="16"/>
      <c r="W63" s="110">
        <f>U63+V63</f>
        <v>0</v>
      </c>
      <c r="X63" s="16"/>
      <c r="Y63" s="114">
        <f>W63/78</f>
        <v>0</v>
      </c>
      <c r="Z63" s="57"/>
      <c r="AA63" s="98"/>
    </row>
    <row r="64" spans="1:27" ht="12.75" customHeight="1" hidden="1">
      <c r="A64" s="95"/>
      <c r="B64" s="29"/>
      <c r="C64" s="27"/>
      <c r="D64" s="28"/>
      <c r="E64" s="12"/>
      <c r="F64" s="12"/>
      <c r="G64" s="37"/>
      <c r="H64" s="31"/>
      <c r="I64" s="37"/>
      <c r="J64" s="37"/>
      <c r="K64" s="106"/>
      <c r="L64" s="37"/>
      <c r="M64" s="117"/>
      <c r="N64" s="107"/>
      <c r="O64" s="108"/>
      <c r="P64" s="108"/>
      <c r="Q64" s="108"/>
      <c r="R64" s="108"/>
      <c r="S64" s="108"/>
      <c r="T64" s="109"/>
      <c r="U64" s="15"/>
      <c r="V64" s="15"/>
      <c r="W64" s="111"/>
      <c r="X64" s="15"/>
      <c r="Y64" s="115"/>
      <c r="Z64" s="56"/>
      <c r="AA64" s="99"/>
    </row>
    <row r="65" spans="1:27" ht="11.25" customHeight="1">
      <c r="A65" s="94">
        <f>A57+1</f>
        <v>26</v>
      </c>
      <c r="B65" s="94" t="s">
        <v>21</v>
      </c>
      <c r="C65" s="90" t="s">
        <v>21</v>
      </c>
      <c r="D65" s="103" t="s">
        <v>38</v>
      </c>
      <c r="E65" s="14" t="s">
        <v>102</v>
      </c>
      <c r="F65" s="12" t="s">
        <v>9</v>
      </c>
      <c r="G65" s="105">
        <v>132</v>
      </c>
      <c r="H65" s="105">
        <v>4</v>
      </c>
      <c r="I65" s="105">
        <v>4</v>
      </c>
      <c r="J65" s="123">
        <v>149</v>
      </c>
      <c r="K65" s="105">
        <f>G65+I65+J65</f>
        <v>285</v>
      </c>
      <c r="L65" s="123">
        <v>14</v>
      </c>
      <c r="M65" s="116">
        <f>K65/124</f>
        <v>2.298</v>
      </c>
      <c r="N65" s="87"/>
      <c r="O65" s="87" t="s">
        <v>54</v>
      </c>
      <c r="P65" s="83">
        <v>0</v>
      </c>
      <c r="Q65" s="134">
        <v>840</v>
      </c>
      <c r="R65" s="87">
        <f>N65+Q65</f>
        <v>840</v>
      </c>
      <c r="S65" s="83"/>
      <c r="T65" s="85">
        <f>R65/211</f>
        <v>3.981</v>
      </c>
      <c r="U65" s="110">
        <v>95</v>
      </c>
      <c r="V65" s="110">
        <v>160</v>
      </c>
      <c r="W65" s="110">
        <f>U65+V65</f>
        <v>255</v>
      </c>
      <c r="X65" s="112">
        <v>25</v>
      </c>
      <c r="Y65" s="114">
        <f>W65/78</f>
        <v>3.269</v>
      </c>
      <c r="Z65" s="96" t="s">
        <v>21</v>
      </c>
      <c r="AA65" s="13"/>
    </row>
    <row r="66" spans="1:28" ht="13.5" customHeight="1" thickBot="1">
      <c r="A66" s="95"/>
      <c r="B66" s="95"/>
      <c r="C66" s="91"/>
      <c r="D66" s="104"/>
      <c r="E66" s="14" t="s">
        <v>103</v>
      </c>
      <c r="F66" s="12" t="s">
        <v>9</v>
      </c>
      <c r="G66" s="106"/>
      <c r="H66" s="106"/>
      <c r="I66" s="106"/>
      <c r="J66" s="124"/>
      <c r="K66" s="106"/>
      <c r="L66" s="124"/>
      <c r="M66" s="117"/>
      <c r="N66" s="88"/>
      <c r="O66" s="88"/>
      <c r="P66" s="84"/>
      <c r="Q66" s="135"/>
      <c r="R66" s="88"/>
      <c r="S66" s="84"/>
      <c r="T66" s="86"/>
      <c r="U66" s="111"/>
      <c r="V66" s="111"/>
      <c r="W66" s="111"/>
      <c r="X66" s="113"/>
      <c r="Y66" s="115"/>
      <c r="Z66" s="97"/>
      <c r="AA66" s="13"/>
      <c r="AB66" s="23"/>
    </row>
    <row r="67" spans="1:28" ht="11.25" customHeight="1">
      <c r="A67" s="94">
        <f>A59+1</f>
        <v>27</v>
      </c>
      <c r="B67" s="92" t="s">
        <v>21</v>
      </c>
      <c r="C67" s="90" t="s">
        <v>21</v>
      </c>
      <c r="D67" s="90" t="s">
        <v>21</v>
      </c>
      <c r="E67" s="12" t="s">
        <v>104</v>
      </c>
      <c r="F67" s="14" t="s">
        <v>106</v>
      </c>
      <c r="G67" s="105">
        <v>187</v>
      </c>
      <c r="H67" s="105">
        <v>26.5</v>
      </c>
      <c r="I67" s="105">
        <v>1237</v>
      </c>
      <c r="J67" s="105">
        <v>74</v>
      </c>
      <c r="K67" s="105">
        <f>G67+I67+J67</f>
        <v>1498</v>
      </c>
      <c r="L67" s="123">
        <v>27</v>
      </c>
      <c r="M67" s="116">
        <f>K67/124</f>
        <v>12.081</v>
      </c>
      <c r="N67" s="87"/>
      <c r="O67" s="87" t="s">
        <v>54</v>
      </c>
      <c r="P67" s="83">
        <v>0</v>
      </c>
      <c r="Q67" s="134">
        <v>840</v>
      </c>
      <c r="R67" s="87">
        <f>N67+Q67</f>
        <v>840</v>
      </c>
      <c r="S67" s="83"/>
      <c r="T67" s="85">
        <f>R67/211</f>
        <v>3.981</v>
      </c>
      <c r="U67" s="110">
        <v>91</v>
      </c>
      <c r="V67" s="110">
        <v>120</v>
      </c>
      <c r="W67" s="110">
        <f>U67+V67</f>
        <v>211</v>
      </c>
      <c r="X67" s="112">
        <v>22</v>
      </c>
      <c r="Y67" s="114">
        <f>W67/78</f>
        <v>2.705</v>
      </c>
      <c r="Z67" s="96" t="s">
        <v>21</v>
      </c>
      <c r="AA67" s="118" t="s">
        <v>12</v>
      </c>
      <c r="AB67" s="23"/>
    </row>
    <row r="68" spans="1:28" ht="21.75" customHeight="1" thickBot="1">
      <c r="A68" s="95"/>
      <c r="B68" s="93"/>
      <c r="C68" s="91"/>
      <c r="D68" s="91"/>
      <c r="E68" s="12" t="s">
        <v>105</v>
      </c>
      <c r="F68" s="14" t="s">
        <v>106</v>
      </c>
      <c r="G68" s="106"/>
      <c r="H68" s="106"/>
      <c r="I68" s="106"/>
      <c r="J68" s="106"/>
      <c r="K68" s="106"/>
      <c r="L68" s="124"/>
      <c r="M68" s="117"/>
      <c r="N68" s="88"/>
      <c r="O68" s="88"/>
      <c r="P68" s="84"/>
      <c r="Q68" s="135"/>
      <c r="R68" s="88"/>
      <c r="S68" s="84"/>
      <c r="T68" s="86"/>
      <c r="U68" s="111"/>
      <c r="V68" s="111"/>
      <c r="W68" s="111"/>
      <c r="X68" s="113"/>
      <c r="Y68" s="115"/>
      <c r="Z68" s="125"/>
      <c r="AA68" s="119"/>
      <c r="AB68" s="23"/>
    </row>
    <row r="69" spans="1:27" ht="11.25" customHeight="1">
      <c r="A69" s="94">
        <f>A67+1</f>
        <v>28</v>
      </c>
      <c r="B69" s="94" t="s">
        <v>21</v>
      </c>
      <c r="C69" s="90" t="s">
        <v>21</v>
      </c>
      <c r="D69" s="103" t="s">
        <v>38</v>
      </c>
      <c r="E69" s="14" t="s">
        <v>108</v>
      </c>
      <c r="F69" s="12" t="s">
        <v>9</v>
      </c>
      <c r="G69" s="105">
        <v>156</v>
      </c>
      <c r="H69" s="105">
        <v>13</v>
      </c>
      <c r="I69" s="105">
        <v>217</v>
      </c>
      <c r="J69" s="123">
        <v>94</v>
      </c>
      <c r="K69" s="105">
        <f>G69+I69+J69</f>
        <v>467</v>
      </c>
      <c r="L69" s="123">
        <v>23</v>
      </c>
      <c r="M69" s="116">
        <f>K69/124</f>
        <v>3.766</v>
      </c>
      <c r="N69" s="87"/>
      <c r="O69" s="87" t="s">
        <v>54</v>
      </c>
      <c r="P69" s="83">
        <v>0</v>
      </c>
      <c r="Q69" s="134">
        <v>840</v>
      </c>
      <c r="R69" s="87">
        <f>N69+Q69</f>
        <v>840</v>
      </c>
      <c r="S69" s="83"/>
      <c r="T69" s="85">
        <f>R69/211</f>
        <v>3.981</v>
      </c>
      <c r="U69" s="110">
        <v>108</v>
      </c>
      <c r="V69" s="110">
        <v>150</v>
      </c>
      <c r="W69" s="110">
        <f>U69+V69</f>
        <v>258</v>
      </c>
      <c r="X69" s="112">
        <v>26</v>
      </c>
      <c r="Y69" s="114">
        <f>W69/78</f>
        <v>3.308</v>
      </c>
      <c r="Z69" s="96" t="s">
        <v>21</v>
      </c>
      <c r="AA69" s="13"/>
    </row>
    <row r="70" spans="1:27" ht="24.75" customHeight="1" thickBot="1">
      <c r="A70" s="95"/>
      <c r="B70" s="95"/>
      <c r="C70" s="91"/>
      <c r="D70" s="104"/>
      <c r="E70" s="14" t="s">
        <v>109</v>
      </c>
      <c r="F70" s="12" t="s">
        <v>9</v>
      </c>
      <c r="G70" s="106"/>
      <c r="H70" s="106"/>
      <c r="I70" s="106"/>
      <c r="J70" s="124"/>
      <c r="K70" s="106"/>
      <c r="L70" s="124"/>
      <c r="M70" s="117"/>
      <c r="N70" s="88"/>
      <c r="O70" s="88"/>
      <c r="P70" s="84"/>
      <c r="Q70" s="135"/>
      <c r="R70" s="88"/>
      <c r="S70" s="84"/>
      <c r="T70" s="86"/>
      <c r="U70" s="111"/>
      <c r="V70" s="111"/>
      <c r="W70" s="111"/>
      <c r="X70" s="113"/>
      <c r="Y70" s="115"/>
      <c r="Z70" s="97"/>
      <c r="AA70" s="13"/>
    </row>
    <row r="71" spans="1:27" ht="12.75" customHeight="1" hidden="1">
      <c r="A71" s="94">
        <f>A69+1</f>
        <v>29</v>
      </c>
      <c r="B71" s="33"/>
      <c r="C71" s="35"/>
      <c r="D71" s="44"/>
      <c r="E71" s="17"/>
      <c r="F71" s="17"/>
      <c r="G71" s="40"/>
      <c r="H71" s="51"/>
      <c r="I71" s="41"/>
      <c r="J71" s="41"/>
      <c r="K71" s="105">
        <f>G71+I71+J71</f>
        <v>0</v>
      </c>
      <c r="L71" s="41"/>
      <c r="M71" s="116">
        <f>K71/124</f>
        <v>0</v>
      </c>
      <c r="N71" s="100" t="s">
        <v>21</v>
      </c>
      <c r="O71" s="101"/>
      <c r="P71" s="101"/>
      <c r="Q71" s="101"/>
      <c r="R71" s="101"/>
      <c r="S71" s="101"/>
      <c r="T71" s="102"/>
      <c r="U71" s="32"/>
      <c r="V71" s="24"/>
      <c r="W71" s="110">
        <f>U71+V71</f>
        <v>0</v>
      </c>
      <c r="X71" s="24"/>
      <c r="Y71" s="114">
        <f>W71/78</f>
        <v>0</v>
      </c>
      <c r="Z71" s="50"/>
      <c r="AA71" s="98"/>
    </row>
    <row r="72" spans="1:27" ht="13.5" customHeight="1" hidden="1">
      <c r="A72" s="95"/>
      <c r="B72" s="33"/>
      <c r="C72" s="34"/>
      <c r="D72" s="44"/>
      <c r="E72" s="18"/>
      <c r="F72" s="18"/>
      <c r="G72" s="42"/>
      <c r="H72" s="52"/>
      <c r="I72" s="43"/>
      <c r="J72" s="43"/>
      <c r="K72" s="106"/>
      <c r="L72" s="43"/>
      <c r="M72" s="117"/>
      <c r="N72" s="107"/>
      <c r="O72" s="108"/>
      <c r="P72" s="108"/>
      <c r="Q72" s="108"/>
      <c r="R72" s="108"/>
      <c r="S72" s="108"/>
      <c r="T72" s="109"/>
      <c r="U72" s="38"/>
      <c r="V72" s="39"/>
      <c r="W72" s="111"/>
      <c r="X72" s="39"/>
      <c r="Y72" s="115"/>
      <c r="Z72" s="50"/>
      <c r="AA72" s="120"/>
    </row>
    <row r="73" spans="1:27" ht="11.25" customHeight="1">
      <c r="A73" s="94">
        <f>A69+1</f>
        <v>29</v>
      </c>
      <c r="B73" s="121" t="s">
        <v>21</v>
      </c>
      <c r="C73" s="103" t="s">
        <v>21</v>
      </c>
      <c r="D73" s="103" t="s">
        <v>82</v>
      </c>
      <c r="E73" s="12" t="s">
        <v>118</v>
      </c>
      <c r="F73" s="12" t="s">
        <v>11</v>
      </c>
      <c r="G73" s="105">
        <v>133</v>
      </c>
      <c r="H73" s="105">
        <v>7</v>
      </c>
      <c r="I73" s="105">
        <v>38</v>
      </c>
      <c r="J73" s="123">
        <v>166</v>
      </c>
      <c r="K73" s="105">
        <f>G73+I73+J73</f>
        <v>337</v>
      </c>
      <c r="L73" s="123">
        <v>17</v>
      </c>
      <c r="M73" s="116">
        <f>K73/124</f>
        <v>2.718</v>
      </c>
      <c r="N73" s="87"/>
      <c r="O73" s="87" t="s">
        <v>54</v>
      </c>
      <c r="P73" s="83">
        <v>0</v>
      </c>
      <c r="Q73" s="134">
        <v>840</v>
      </c>
      <c r="R73" s="87">
        <f>N73+Q73</f>
        <v>840</v>
      </c>
      <c r="S73" s="83"/>
      <c r="T73" s="85">
        <f>R73/211</f>
        <v>3.981</v>
      </c>
      <c r="U73" s="110">
        <v>159</v>
      </c>
      <c r="V73" s="110">
        <v>80</v>
      </c>
      <c r="W73" s="110">
        <f>U73+V73</f>
        <v>239</v>
      </c>
      <c r="X73" s="112">
        <v>24</v>
      </c>
      <c r="Y73" s="114">
        <f>W73/78</f>
        <v>3.064</v>
      </c>
      <c r="Z73" s="118" t="s">
        <v>21</v>
      </c>
      <c r="AA73" s="13"/>
    </row>
    <row r="74" spans="1:27" ht="23.25" customHeight="1" thickBot="1">
      <c r="A74" s="95"/>
      <c r="B74" s="122"/>
      <c r="C74" s="104"/>
      <c r="D74" s="104"/>
      <c r="E74" s="10" t="s">
        <v>119</v>
      </c>
      <c r="F74" s="12" t="s">
        <v>11</v>
      </c>
      <c r="G74" s="106"/>
      <c r="H74" s="106"/>
      <c r="I74" s="106"/>
      <c r="J74" s="124"/>
      <c r="K74" s="106"/>
      <c r="L74" s="124"/>
      <c r="M74" s="117"/>
      <c r="N74" s="88"/>
      <c r="O74" s="88"/>
      <c r="P74" s="84"/>
      <c r="Q74" s="135"/>
      <c r="R74" s="88"/>
      <c r="S74" s="84"/>
      <c r="T74" s="86"/>
      <c r="U74" s="111"/>
      <c r="V74" s="111"/>
      <c r="W74" s="111"/>
      <c r="X74" s="113"/>
      <c r="Y74" s="115"/>
      <c r="Z74" s="119"/>
      <c r="AA74" s="13"/>
    </row>
    <row r="75" spans="1:27" ht="11.25">
      <c r="A75" s="94">
        <f>A71+1</f>
        <v>30</v>
      </c>
      <c r="B75" s="94" t="s">
        <v>21</v>
      </c>
      <c r="C75" s="103" t="s">
        <v>112</v>
      </c>
      <c r="D75" s="103" t="s">
        <v>8</v>
      </c>
      <c r="E75" s="139" t="s">
        <v>113</v>
      </c>
      <c r="F75" s="12" t="s">
        <v>9</v>
      </c>
      <c r="G75" s="105" t="s">
        <v>21</v>
      </c>
      <c r="H75" s="105" t="s">
        <v>21</v>
      </c>
      <c r="I75" s="105" t="s">
        <v>21</v>
      </c>
      <c r="J75" s="105" t="s">
        <v>21</v>
      </c>
      <c r="K75" s="105" t="s">
        <v>21</v>
      </c>
      <c r="L75" s="105" t="s">
        <v>21</v>
      </c>
      <c r="M75" s="116" t="s">
        <v>21</v>
      </c>
      <c r="N75" s="100" t="s">
        <v>114</v>
      </c>
      <c r="O75" s="101"/>
      <c r="P75" s="101"/>
      <c r="Q75" s="101"/>
      <c r="R75" s="101"/>
      <c r="S75" s="101"/>
      <c r="T75" s="102"/>
      <c r="U75" s="110" t="s">
        <v>21</v>
      </c>
      <c r="V75" s="110" t="s">
        <v>21</v>
      </c>
      <c r="W75" s="110" t="s">
        <v>21</v>
      </c>
      <c r="X75" s="112" t="s">
        <v>21</v>
      </c>
      <c r="Y75" s="114" t="s">
        <v>21</v>
      </c>
      <c r="Z75" s="96" t="s">
        <v>21</v>
      </c>
      <c r="AA75" s="13"/>
    </row>
    <row r="76" spans="1:27" ht="24" customHeight="1" thickBot="1">
      <c r="A76" s="95"/>
      <c r="B76" s="95"/>
      <c r="C76" s="104"/>
      <c r="D76" s="104"/>
      <c r="E76" s="140"/>
      <c r="F76" s="12" t="s">
        <v>9</v>
      </c>
      <c r="G76" s="106"/>
      <c r="H76" s="106"/>
      <c r="I76" s="106"/>
      <c r="J76" s="106"/>
      <c r="K76" s="106"/>
      <c r="L76" s="106"/>
      <c r="M76" s="117"/>
      <c r="N76" s="107"/>
      <c r="O76" s="108"/>
      <c r="P76" s="108"/>
      <c r="Q76" s="108"/>
      <c r="R76" s="108"/>
      <c r="S76" s="108"/>
      <c r="T76" s="109"/>
      <c r="U76" s="111"/>
      <c r="V76" s="111"/>
      <c r="W76" s="111"/>
      <c r="X76" s="113"/>
      <c r="Y76" s="115"/>
      <c r="Z76" s="97"/>
      <c r="AA76" s="13"/>
    </row>
    <row r="77" spans="1:27" ht="11.25">
      <c r="A77" s="94">
        <f>A75+1</f>
        <v>31</v>
      </c>
      <c r="B77" s="94" t="s">
        <v>21</v>
      </c>
      <c r="C77" s="103" t="s">
        <v>123</v>
      </c>
      <c r="D77" s="103" t="s">
        <v>21</v>
      </c>
      <c r="E77" s="12" t="s">
        <v>124</v>
      </c>
      <c r="F77" s="12" t="s">
        <v>11</v>
      </c>
      <c r="G77" s="105" t="s">
        <v>21</v>
      </c>
      <c r="H77" s="105" t="s">
        <v>21</v>
      </c>
      <c r="I77" s="105" t="s">
        <v>21</v>
      </c>
      <c r="J77" s="105" t="s">
        <v>21</v>
      </c>
      <c r="K77" s="105" t="s">
        <v>21</v>
      </c>
      <c r="L77" s="105" t="s">
        <v>21</v>
      </c>
      <c r="M77" s="116" t="s">
        <v>21</v>
      </c>
      <c r="N77" s="100" t="s">
        <v>114</v>
      </c>
      <c r="O77" s="101"/>
      <c r="P77" s="101"/>
      <c r="Q77" s="101"/>
      <c r="R77" s="101"/>
      <c r="S77" s="101"/>
      <c r="T77" s="102"/>
      <c r="U77" s="110" t="s">
        <v>21</v>
      </c>
      <c r="V77" s="110" t="s">
        <v>21</v>
      </c>
      <c r="W77" s="110" t="s">
        <v>21</v>
      </c>
      <c r="X77" s="112" t="s">
        <v>21</v>
      </c>
      <c r="Y77" s="114" t="s">
        <v>21</v>
      </c>
      <c r="Z77" s="96" t="s">
        <v>21</v>
      </c>
      <c r="AA77" s="98"/>
    </row>
    <row r="78" spans="1:27" ht="13.5" customHeight="1" thickBot="1">
      <c r="A78" s="95"/>
      <c r="B78" s="95"/>
      <c r="C78" s="104"/>
      <c r="D78" s="104"/>
      <c r="E78" s="12"/>
      <c r="F78" s="12"/>
      <c r="G78" s="106"/>
      <c r="H78" s="106"/>
      <c r="I78" s="106"/>
      <c r="J78" s="106"/>
      <c r="K78" s="106"/>
      <c r="L78" s="106"/>
      <c r="M78" s="117"/>
      <c r="N78" s="107"/>
      <c r="O78" s="108"/>
      <c r="P78" s="108"/>
      <c r="Q78" s="108"/>
      <c r="R78" s="108"/>
      <c r="S78" s="108"/>
      <c r="T78" s="109"/>
      <c r="U78" s="111"/>
      <c r="V78" s="111"/>
      <c r="W78" s="111"/>
      <c r="X78" s="113"/>
      <c r="Y78" s="115"/>
      <c r="Z78" s="97"/>
      <c r="AA78" s="99"/>
    </row>
    <row r="79" spans="1:27" ht="11.25" customHeight="1">
      <c r="A79" s="94">
        <f>A77+1</f>
        <v>32</v>
      </c>
      <c r="B79" s="94" t="s">
        <v>21</v>
      </c>
      <c r="C79" s="103" t="s">
        <v>126</v>
      </c>
      <c r="D79" s="103" t="s">
        <v>8</v>
      </c>
      <c r="E79" s="12" t="s">
        <v>125</v>
      </c>
      <c r="F79" s="12" t="s">
        <v>9</v>
      </c>
      <c r="G79" s="105" t="s">
        <v>21</v>
      </c>
      <c r="H79" s="105" t="s">
        <v>21</v>
      </c>
      <c r="I79" s="105" t="s">
        <v>21</v>
      </c>
      <c r="J79" s="105" t="s">
        <v>21</v>
      </c>
      <c r="K79" s="105" t="s">
        <v>21</v>
      </c>
      <c r="L79" s="105" t="s">
        <v>21</v>
      </c>
      <c r="M79" s="116" t="s">
        <v>21</v>
      </c>
      <c r="N79" s="100" t="s">
        <v>114</v>
      </c>
      <c r="O79" s="101"/>
      <c r="P79" s="101"/>
      <c r="Q79" s="101"/>
      <c r="R79" s="101"/>
      <c r="S79" s="101"/>
      <c r="T79" s="102"/>
      <c r="U79" s="110" t="s">
        <v>21</v>
      </c>
      <c r="V79" s="110" t="s">
        <v>21</v>
      </c>
      <c r="W79" s="110" t="s">
        <v>21</v>
      </c>
      <c r="X79" s="112" t="s">
        <v>21</v>
      </c>
      <c r="Y79" s="114" t="s">
        <v>21</v>
      </c>
      <c r="Z79" s="96" t="s">
        <v>21</v>
      </c>
      <c r="AA79" s="98"/>
    </row>
    <row r="80" spans="1:27" ht="12.75" customHeight="1" thickBot="1">
      <c r="A80" s="95"/>
      <c r="B80" s="95"/>
      <c r="C80" s="104"/>
      <c r="D80" s="104"/>
      <c r="E80" s="12"/>
      <c r="F80" s="12"/>
      <c r="G80" s="106"/>
      <c r="H80" s="106"/>
      <c r="I80" s="106"/>
      <c r="J80" s="106"/>
      <c r="K80" s="106"/>
      <c r="L80" s="106"/>
      <c r="M80" s="117"/>
      <c r="N80" s="107"/>
      <c r="O80" s="108"/>
      <c r="P80" s="108"/>
      <c r="Q80" s="108"/>
      <c r="R80" s="108"/>
      <c r="S80" s="108"/>
      <c r="T80" s="109"/>
      <c r="U80" s="111"/>
      <c r="V80" s="111"/>
      <c r="W80" s="111"/>
      <c r="X80" s="113"/>
      <c r="Y80" s="115"/>
      <c r="Z80" s="97"/>
      <c r="AA80" s="99"/>
    </row>
    <row r="81" spans="1:27" ht="11.25" customHeight="1" thickBot="1">
      <c r="A81" s="45">
        <f>A79+1</f>
        <v>33</v>
      </c>
      <c r="B81" s="45" t="s">
        <v>21</v>
      </c>
      <c r="C81" s="25" t="s">
        <v>127</v>
      </c>
      <c r="D81" s="25" t="s">
        <v>128</v>
      </c>
      <c r="E81" s="12" t="s">
        <v>129</v>
      </c>
      <c r="F81" s="12" t="s">
        <v>10</v>
      </c>
      <c r="G81" s="30" t="s">
        <v>21</v>
      </c>
      <c r="H81" s="30" t="s">
        <v>21</v>
      </c>
      <c r="I81" s="30" t="s">
        <v>21</v>
      </c>
      <c r="J81" s="30" t="s">
        <v>21</v>
      </c>
      <c r="K81" s="30" t="s">
        <v>21</v>
      </c>
      <c r="L81" s="30" t="s">
        <v>21</v>
      </c>
      <c r="M81" s="75" t="s">
        <v>21</v>
      </c>
      <c r="N81" s="100" t="s">
        <v>114</v>
      </c>
      <c r="O81" s="101"/>
      <c r="P81" s="101"/>
      <c r="Q81" s="101"/>
      <c r="R81" s="101"/>
      <c r="S81" s="101"/>
      <c r="T81" s="102"/>
      <c r="U81" s="67" t="s">
        <v>21</v>
      </c>
      <c r="V81" s="67" t="s">
        <v>21</v>
      </c>
      <c r="W81" s="67" t="s">
        <v>21</v>
      </c>
      <c r="X81" s="69" t="s">
        <v>21</v>
      </c>
      <c r="Y81" s="71" t="s">
        <v>21</v>
      </c>
      <c r="Z81" s="66" t="s">
        <v>21</v>
      </c>
      <c r="AA81" s="68"/>
    </row>
    <row r="82" spans="1:27" ht="11.25" customHeight="1">
      <c r="A82" s="94">
        <f>A81+1</f>
        <v>34</v>
      </c>
      <c r="B82" s="94" t="s">
        <v>21</v>
      </c>
      <c r="C82" s="103" t="s">
        <v>130</v>
      </c>
      <c r="D82" s="103"/>
      <c r="E82" s="46"/>
      <c r="F82" s="46"/>
      <c r="G82" s="105" t="s">
        <v>21</v>
      </c>
      <c r="H82" s="105" t="s">
        <v>21</v>
      </c>
      <c r="I82" s="105" t="s">
        <v>21</v>
      </c>
      <c r="J82" s="105" t="s">
        <v>21</v>
      </c>
      <c r="K82" s="105" t="s">
        <v>21</v>
      </c>
      <c r="L82" s="105" t="s">
        <v>21</v>
      </c>
      <c r="M82" s="116" t="s">
        <v>21</v>
      </c>
      <c r="N82" s="100" t="s">
        <v>114</v>
      </c>
      <c r="O82" s="101"/>
      <c r="P82" s="101"/>
      <c r="Q82" s="101"/>
      <c r="R82" s="101"/>
      <c r="S82" s="101"/>
      <c r="T82" s="102"/>
      <c r="U82" s="110" t="s">
        <v>21</v>
      </c>
      <c r="V82" s="110" t="s">
        <v>21</v>
      </c>
      <c r="W82" s="110" t="s">
        <v>21</v>
      </c>
      <c r="X82" s="112" t="s">
        <v>21</v>
      </c>
      <c r="Y82" s="114" t="s">
        <v>21</v>
      </c>
      <c r="Z82" s="96" t="s">
        <v>21</v>
      </c>
      <c r="AA82" s="98"/>
    </row>
    <row r="83" spans="1:27" ht="13.5" customHeight="1" thickBot="1">
      <c r="A83" s="95"/>
      <c r="B83" s="95"/>
      <c r="C83" s="104"/>
      <c r="D83" s="104"/>
      <c r="E83" s="47"/>
      <c r="F83" s="47"/>
      <c r="G83" s="106"/>
      <c r="H83" s="106"/>
      <c r="I83" s="106"/>
      <c r="J83" s="106"/>
      <c r="K83" s="106"/>
      <c r="L83" s="106"/>
      <c r="M83" s="117"/>
      <c r="N83" s="107"/>
      <c r="O83" s="108"/>
      <c r="P83" s="108"/>
      <c r="Q83" s="108"/>
      <c r="R83" s="108"/>
      <c r="S83" s="108"/>
      <c r="T83" s="109"/>
      <c r="U83" s="111"/>
      <c r="V83" s="111"/>
      <c r="W83" s="111"/>
      <c r="X83" s="113"/>
      <c r="Y83" s="115"/>
      <c r="Z83" s="97"/>
      <c r="AA83" s="99"/>
    </row>
    <row r="84" ht="11.25">
      <c r="Z84" s="23"/>
    </row>
    <row r="85" spans="2:26" ht="14.25" customHeight="1">
      <c r="B85" s="58"/>
      <c r="C85" s="60"/>
      <c r="D85" s="60"/>
      <c r="E85" s="60"/>
      <c r="F85" s="60"/>
      <c r="G85" s="59"/>
      <c r="H85" s="59"/>
      <c r="Z85" s="23"/>
    </row>
    <row r="86" spans="2:26" ht="11.25">
      <c r="B86" s="58"/>
      <c r="C86" s="60"/>
      <c r="D86" s="61"/>
      <c r="E86" s="65"/>
      <c r="F86" s="65"/>
      <c r="G86" s="65"/>
      <c r="H86" s="59"/>
      <c r="Z86" s="23"/>
    </row>
    <row r="87" spans="2:26" ht="11.25">
      <c r="B87" s="58"/>
      <c r="C87" s="62"/>
      <c r="D87" s="63"/>
      <c r="E87" s="64"/>
      <c r="F87" s="64"/>
      <c r="G87" s="64"/>
      <c r="H87" s="59"/>
      <c r="Z87" s="23"/>
    </row>
    <row r="88" spans="2:26" ht="11.25">
      <c r="B88" s="58"/>
      <c r="C88" s="62"/>
      <c r="D88" s="63"/>
      <c r="E88" s="64"/>
      <c r="F88" s="64"/>
      <c r="G88" s="64"/>
      <c r="H88" s="59"/>
      <c r="Z88" s="23"/>
    </row>
    <row r="89" spans="2:26" ht="11.25">
      <c r="B89" s="58"/>
      <c r="C89" s="62"/>
      <c r="D89" s="63"/>
      <c r="E89" s="64"/>
      <c r="F89" s="64"/>
      <c r="G89" s="64"/>
      <c r="H89" s="59"/>
      <c r="Z89" s="23"/>
    </row>
    <row r="90" spans="2:26" ht="11.25">
      <c r="B90" s="58"/>
      <c r="C90" s="62"/>
      <c r="D90" s="63"/>
      <c r="E90" s="64"/>
      <c r="F90" s="64"/>
      <c r="G90" s="64"/>
      <c r="H90" s="59"/>
      <c r="Z90" s="23"/>
    </row>
    <row r="91" spans="2:26" ht="11.25">
      <c r="B91" s="58"/>
      <c r="C91" s="62"/>
      <c r="D91" s="63"/>
      <c r="E91" s="64"/>
      <c r="F91" s="64"/>
      <c r="G91" s="59"/>
      <c r="H91" s="59"/>
      <c r="Z91" s="23"/>
    </row>
    <row r="92" spans="2:26" ht="11.25">
      <c r="B92" s="58"/>
      <c r="C92" s="62"/>
      <c r="D92" s="63"/>
      <c r="E92" s="64"/>
      <c r="F92" s="64"/>
      <c r="G92" s="59"/>
      <c r="H92" s="59"/>
      <c r="Z92" s="23"/>
    </row>
    <row r="93" spans="2:26" ht="11.25">
      <c r="B93" s="58"/>
      <c r="C93" s="62"/>
      <c r="D93" s="63"/>
      <c r="E93" s="64"/>
      <c r="F93" s="64"/>
      <c r="G93" s="59"/>
      <c r="H93" s="59"/>
      <c r="Z93" s="23"/>
    </row>
    <row r="94" ht="11.25">
      <c r="Z94" s="23"/>
    </row>
    <row r="95" ht="11.25">
      <c r="Z95" s="23"/>
    </row>
    <row r="96" ht="11.25">
      <c r="Z96" s="23"/>
    </row>
    <row r="97" ht="11.25">
      <c r="Z97" s="23"/>
    </row>
    <row r="98" ht="11.25">
      <c r="Z98" s="23"/>
    </row>
    <row r="99" ht="11.25">
      <c r="Z99" s="23"/>
    </row>
    <row r="100" ht="11.25">
      <c r="Z100" s="23"/>
    </row>
    <row r="101" ht="11.25">
      <c r="Z101" s="23"/>
    </row>
    <row r="102" ht="11.25">
      <c r="Z102" s="23"/>
    </row>
    <row r="103" ht="11.25">
      <c r="Z103" s="23"/>
    </row>
    <row r="104" ht="11.25">
      <c r="Z104" s="23"/>
    </row>
    <row r="105" ht="11.25">
      <c r="Z105" s="23"/>
    </row>
    <row r="106" ht="11.25">
      <c r="Z106" s="23"/>
    </row>
    <row r="107" ht="11.25">
      <c r="Z107" s="23"/>
    </row>
    <row r="108" ht="11.25">
      <c r="Z108" s="23"/>
    </row>
    <row r="109" ht="11.25">
      <c r="Z109" s="23"/>
    </row>
    <row r="110" ht="11.25">
      <c r="Z110" s="23"/>
    </row>
    <row r="111" ht="11.25">
      <c r="Z111" s="23"/>
    </row>
    <row r="112" ht="11.25">
      <c r="Z112" s="23"/>
    </row>
    <row r="113" ht="11.25">
      <c r="Z113" s="23"/>
    </row>
    <row r="114" ht="11.25">
      <c r="Z114" s="23"/>
    </row>
    <row r="115" ht="11.25">
      <c r="Z115" s="23"/>
    </row>
    <row r="116" ht="11.25">
      <c r="Z116" s="23"/>
    </row>
    <row r="117" ht="11.25">
      <c r="Z117" s="23"/>
    </row>
    <row r="118" ht="11.25">
      <c r="Z118" s="23"/>
    </row>
    <row r="119" ht="11.25">
      <c r="Z119" s="23"/>
    </row>
    <row r="120" ht="11.25">
      <c r="Z120" s="23"/>
    </row>
    <row r="121" ht="11.25">
      <c r="Z121" s="23"/>
    </row>
    <row r="122" ht="11.25">
      <c r="Z122" s="23"/>
    </row>
    <row r="123" ht="11.25">
      <c r="Z123" s="23"/>
    </row>
    <row r="124" ht="11.25">
      <c r="Z124" s="23"/>
    </row>
    <row r="125" ht="11.25">
      <c r="Z125" s="23"/>
    </row>
    <row r="126" ht="11.25">
      <c r="Z126" s="23"/>
    </row>
    <row r="127" ht="11.25">
      <c r="Z127" s="23"/>
    </row>
    <row r="128" ht="11.25">
      <c r="Z128" s="23"/>
    </row>
    <row r="129" ht="11.25">
      <c r="Z129" s="23"/>
    </row>
    <row r="130" ht="11.25">
      <c r="Z130" s="23"/>
    </row>
    <row r="131" ht="11.25">
      <c r="Z131" s="23"/>
    </row>
    <row r="132" ht="11.25">
      <c r="Z132" s="23"/>
    </row>
    <row r="133" ht="11.25">
      <c r="Z133" s="23"/>
    </row>
    <row r="134" ht="11.25">
      <c r="Z134" s="23"/>
    </row>
    <row r="135" ht="11.25">
      <c r="Z135" s="23"/>
    </row>
    <row r="136" ht="11.25">
      <c r="Z136" s="23"/>
    </row>
    <row r="137" ht="11.25">
      <c r="Z137" s="23"/>
    </row>
    <row r="138" ht="11.25">
      <c r="Z138" s="23"/>
    </row>
    <row r="139" ht="11.25">
      <c r="Z139" s="23"/>
    </row>
    <row r="140" ht="11.25">
      <c r="Z140" s="23"/>
    </row>
    <row r="141" ht="11.25">
      <c r="Z141" s="23"/>
    </row>
    <row r="142" ht="11.25">
      <c r="Z142" s="23"/>
    </row>
    <row r="143" ht="11.25">
      <c r="Z143" s="23"/>
    </row>
    <row r="144" ht="11.25">
      <c r="Z144" s="23"/>
    </row>
    <row r="145" ht="11.25">
      <c r="Z145" s="23"/>
    </row>
    <row r="146" ht="11.25">
      <c r="Z146" s="23"/>
    </row>
    <row r="147" ht="11.25">
      <c r="Z147" s="23"/>
    </row>
    <row r="148" ht="11.25">
      <c r="Z148" s="23"/>
    </row>
    <row r="149" ht="11.25">
      <c r="Z149" s="23"/>
    </row>
    <row r="150" ht="11.25">
      <c r="Z150" s="23"/>
    </row>
    <row r="151" ht="11.25">
      <c r="Z151" s="23"/>
    </row>
    <row r="152" ht="11.25">
      <c r="Z152" s="23"/>
    </row>
    <row r="153" ht="11.25">
      <c r="Z153" s="23"/>
    </row>
    <row r="154" ht="11.25">
      <c r="Z154" s="23"/>
    </row>
    <row r="155" ht="11.25">
      <c r="Z155" s="23"/>
    </row>
    <row r="156" ht="11.25">
      <c r="Z156" s="23"/>
    </row>
    <row r="157" ht="11.25">
      <c r="Z157" s="23"/>
    </row>
    <row r="158" ht="11.25">
      <c r="Z158" s="23"/>
    </row>
    <row r="159" ht="11.25">
      <c r="Z159" s="23"/>
    </row>
    <row r="160" ht="11.25">
      <c r="Z160" s="23"/>
    </row>
    <row r="161" ht="11.25">
      <c r="Z161" s="23"/>
    </row>
    <row r="162" ht="11.25">
      <c r="Z162" s="23"/>
    </row>
    <row r="163" ht="11.25">
      <c r="Z163" s="23"/>
    </row>
    <row r="164" ht="11.25">
      <c r="Z164" s="23"/>
    </row>
    <row r="165" ht="11.25">
      <c r="Z165" s="23"/>
    </row>
    <row r="166" ht="11.25">
      <c r="Z166" s="23"/>
    </row>
    <row r="167" ht="11.25">
      <c r="Z167" s="23"/>
    </row>
    <row r="168" ht="11.25">
      <c r="Z168" s="23"/>
    </row>
    <row r="169" ht="11.25">
      <c r="Z169" s="23"/>
    </row>
    <row r="170" ht="11.25">
      <c r="Z170" s="23"/>
    </row>
    <row r="171" ht="11.25">
      <c r="Z171" s="23"/>
    </row>
    <row r="172" ht="11.25">
      <c r="Z172" s="23"/>
    </row>
    <row r="173" ht="11.25">
      <c r="Z173" s="23"/>
    </row>
    <row r="174" ht="11.25">
      <c r="Z174" s="23"/>
    </row>
    <row r="175" ht="11.25">
      <c r="Z175" s="23"/>
    </row>
    <row r="176" ht="11.25">
      <c r="Z176" s="23"/>
    </row>
    <row r="177" ht="11.25">
      <c r="Z177" s="23"/>
    </row>
    <row r="178" ht="11.25">
      <c r="Z178" s="23"/>
    </row>
    <row r="179" ht="11.25">
      <c r="Z179" s="23"/>
    </row>
    <row r="180" ht="11.25">
      <c r="Z180" s="23"/>
    </row>
    <row r="181" ht="11.25">
      <c r="Z181" s="23"/>
    </row>
    <row r="182" ht="11.25">
      <c r="Z182" s="23"/>
    </row>
    <row r="183" ht="11.25">
      <c r="Z183" s="23"/>
    </row>
    <row r="184" ht="11.25">
      <c r="Z184" s="23"/>
    </row>
    <row r="185" ht="11.25">
      <c r="Z185" s="23"/>
    </row>
    <row r="186" ht="11.25">
      <c r="Z186" s="23"/>
    </row>
    <row r="187" ht="11.25">
      <c r="Z187" s="23"/>
    </row>
    <row r="188" ht="11.25">
      <c r="Z188" s="23"/>
    </row>
    <row r="189" ht="11.25">
      <c r="Z189" s="23"/>
    </row>
    <row r="190" ht="11.25">
      <c r="Z190" s="23"/>
    </row>
    <row r="191" ht="11.25">
      <c r="Z191" s="23"/>
    </row>
    <row r="192" ht="11.25">
      <c r="Z192" s="23"/>
    </row>
    <row r="193" ht="11.25">
      <c r="Z193" s="23"/>
    </row>
    <row r="194" ht="11.25">
      <c r="Z194" s="23"/>
    </row>
    <row r="195" ht="11.25">
      <c r="Z195" s="23"/>
    </row>
    <row r="196" ht="11.25">
      <c r="Z196" s="23"/>
    </row>
    <row r="197" ht="11.25">
      <c r="Z197" s="23"/>
    </row>
    <row r="198" ht="11.25">
      <c r="Z198" s="23"/>
    </row>
    <row r="199" ht="11.25">
      <c r="Z199" s="23"/>
    </row>
    <row r="200" ht="11.25">
      <c r="Z200" s="23"/>
    </row>
    <row r="201" ht="11.25">
      <c r="Z201" s="23"/>
    </row>
    <row r="202" ht="11.25">
      <c r="Z202" s="23"/>
    </row>
    <row r="203" ht="11.25">
      <c r="Z203" s="23"/>
    </row>
    <row r="204" ht="11.25">
      <c r="Z204" s="23"/>
    </row>
    <row r="205" ht="11.25">
      <c r="Z205" s="23"/>
    </row>
    <row r="206" ht="11.25">
      <c r="Z206" s="23"/>
    </row>
    <row r="207" ht="11.25">
      <c r="Z207" s="23"/>
    </row>
    <row r="208" ht="11.25">
      <c r="Z208" s="23"/>
    </row>
    <row r="209" ht="11.25">
      <c r="Z209" s="23"/>
    </row>
    <row r="210" ht="11.25">
      <c r="Z210" s="23"/>
    </row>
    <row r="211" ht="11.25">
      <c r="Z211" s="23"/>
    </row>
    <row r="212" ht="11.25">
      <c r="Z212" s="23"/>
    </row>
    <row r="213" ht="11.25">
      <c r="Z213" s="23"/>
    </row>
    <row r="214" ht="11.25">
      <c r="Z214" s="23"/>
    </row>
    <row r="215" ht="11.25">
      <c r="Z215" s="23"/>
    </row>
    <row r="216" ht="11.25">
      <c r="Z216" s="23"/>
    </row>
    <row r="217" ht="11.25">
      <c r="Z217" s="23"/>
    </row>
    <row r="218" ht="11.25">
      <c r="Z218" s="23"/>
    </row>
    <row r="219" ht="11.25">
      <c r="Z219" s="23"/>
    </row>
    <row r="220" ht="11.25">
      <c r="Z220" s="23"/>
    </row>
    <row r="221" ht="11.25">
      <c r="Z221" s="23"/>
    </row>
    <row r="222" ht="11.25">
      <c r="Z222" s="23"/>
    </row>
    <row r="223" ht="11.25">
      <c r="Z223" s="23"/>
    </row>
    <row r="224" ht="11.25">
      <c r="Z224" s="23"/>
    </row>
    <row r="225" ht="11.25">
      <c r="Z225" s="23"/>
    </row>
    <row r="226" ht="11.25">
      <c r="Z226" s="23"/>
    </row>
    <row r="227" ht="11.25">
      <c r="Z227" s="23"/>
    </row>
    <row r="228" ht="11.25">
      <c r="Z228" s="23"/>
    </row>
    <row r="229" ht="11.25">
      <c r="Z229" s="23"/>
    </row>
    <row r="230" ht="11.25">
      <c r="Z230" s="23"/>
    </row>
    <row r="231" ht="11.25">
      <c r="Z231" s="23"/>
    </row>
    <row r="232" ht="11.25">
      <c r="Z232" s="23"/>
    </row>
    <row r="233" ht="11.25">
      <c r="Z233" s="23"/>
    </row>
    <row r="234" ht="11.25">
      <c r="Z234" s="23"/>
    </row>
    <row r="235" ht="11.25">
      <c r="Z235" s="23"/>
    </row>
    <row r="236" ht="11.25">
      <c r="Z236" s="23"/>
    </row>
    <row r="237" ht="11.25">
      <c r="Z237" s="23"/>
    </row>
    <row r="238" ht="11.25">
      <c r="Z238" s="23"/>
    </row>
    <row r="239" ht="11.25">
      <c r="Z239" s="23"/>
    </row>
    <row r="240" ht="11.25">
      <c r="Z240" s="23"/>
    </row>
    <row r="241" ht="11.25">
      <c r="Z241" s="23"/>
    </row>
    <row r="242" ht="11.25">
      <c r="Z242" s="23"/>
    </row>
    <row r="243" ht="11.25">
      <c r="Z243" s="23"/>
    </row>
    <row r="244" ht="11.25">
      <c r="Z244" s="23"/>
    </row>
    <row r="245" ht="11.25">
      <c r="Z245" s="23"/>
    </row>
    <row r="246" ht="11.25">
      <c r="Z246" s="23"/>
    </row>
    <row r="247" ht="11.25">
      <c r="Z247" s="23"/>
    </row>
    <row r="248" ht="11.25">
      <c r="Z248" s="23"/>
    </row>
    <row r="249" ht="11.25">
      <c r="Z249" s="23"/>
    </row>
    <row r="250" ht="11.25">
      <c r="Z250" s="23"/>
    </row>
    <row r="251" ht="11.25">
      <c r="Z251" s="23"/>
    </row>
    <row r="252" ht="11.25">
      <c r="Z252" s="23"/>
    </row>
    <row r="253" ht="11.25">
      <c r="Z253" s="23"/>
    </row>
    <row r="254" ht="11.25">
      <c r="Z254" s="23"/>
    </row>
    <row r="255" ht="11.25">
      <c r="Z255" s="23"/>
    </row>
    <row r="256" ht="11.25">
      <c r="Z256" s="23"/>
    </row>
    <row r="257" ht="11.25">
      <c r="Z257" s="23"/>
    </row>
    <row r="258" ht="11.25">
      <c r="Z258" s="23"/>
    </row>
    <row r="259" ht="11.25">
      <c r="Z259" s="23"/>
    </row>
    <row r="260" ht="11.25">
      <c r="Z260" s="23"/>
    </row>
    <row r="261" ht="11.25">
      <c r="Z261" s="23"/>
    </row>
    <row r="262" ht="11.25">
      <c r="Z262" s="23"/>
    </row>
    <row r="263" ht="11.25">
      <c r="Z263" s="23"/>
    </row>
    <row r="264" ht="11.25">
      <c r="Z264" s="23"/>
    </row>
    <row r="265" ht="11.25">
      <c r="Z265" s="23"/>
    </row>
    <row r="266" ht="11.25">
      <c r="Z266" s="23"/>
    </row>
    <row r="267" ht="11.25">
      <c r="Z267" s="23"/>
    </row>
    <row r="268" ht="11.25">
      <c r="Z268" s="23"/>
    </row>
    <row r="269" ht="11.25">
      <c r="Z269" s="23"/>
    </row>
    <row r="270" ht="11.25">
      <c r="Z270" s="23"/>
    </row>
    <row r="271" ht="11.25">
      <c r="Z271" s="23"/>
    </row>
    <row r="272" ht="11.25">
      <c r="Z272" s="23"/>
    </row>
    <row r="273" ht="11.25">
      <c r="Z273" s="23"/>
    </row>
    <row r="274" ht="11.25">
      <c r="Z274" s="23"/>
    </row>
    <row r="275" ht="11.25">
      <c r="Z275" s="23"/>
    </row>
    <row r="276" ht="11.25">
      <c r="Z276" s="23"/>
    </row>
    <row r="277" ht="11.25">
      <c r="Z277" s="23"/>
    </row>
    <row r="278" ht="11.25">
      <c r="Z278" s="23"/>
    </row>
    <row r="279" ht="11.25">
      <c r="Z279" s="23"/>
    </row>
    <row r="280" ht="11.25">
      <c r="Z280" s="23"/>
    </row>
    <row r="281" ht="11.25">
      <c r="Z281" s="23"/>
    </row>
    <row r="282" ht="11.25">
      <c r="Z282" s="23"/>
    </row>
    <row r="283" ht="11.25">
      <c r="Z283" s="23"/>
    </row>
    <row r="284" ht="11.25">
      <c r="Z284" s="23"/>
    </row>
    <row r="285" ht="11.25">
      <c r="Z285" s="23"/>
    </row>
    <row r="286" ht="11.25">
      <c r="Z286" s="23"/>
    </row>
    <row r="287" ht="11.25">
      <c r="Z287" s="23"/>
    </row>
    <row r="288" ht="11.25">
      <c r="Z288" s="23"/>
    </row>
    <row r="289" ht="11.25">
      <c r="Z289" s="23"/>
    </row>
    <row r="290" ht="11.25">
      <c r="Z290" s="23"/>
    </row>
    <row r="291" ht="11.25">
      <c r="Z291" s="23"/>
    </row>
    <row r="292" ht="11.25">
      <c r="Z292" s="23"/>
    </row>
    <row r="293" ht="11.25">
      <c r="Z293" s="23"/>
    </row>
    <row r="294" ht="11.25">
      <c r="Z294" s="23"/>
    </row>
    <row r="295" ht="11.25">
      <c r="Z295" s="23"/>
    </row>
    <row r="296" ht="11.25">
      <c r="Z296" s="23"/>
    </row>
    <row r="297" ht="11.25">
      <c r="Z297" s="23"/>
    </row>
    <row r="298" ht="11.25">
      <c r="Z298" s="23"/>
    </row>
    <row r="299" ht="11.25">
      <c r="Z299" s="23"/>
    </row>
    <row r="300" ht="11.25">
      <c r="Z300" s="23"/>
    </row>
    <row r="301" ht="11.25">
      <c r="Z301" s="23"/>
    </row>
    <row r="302" ht="11.25">
      <c r="Z302" s="23"/>
    </row>
    <row r="303" ht="11.25">
      <c r="Z303" s="23"/>
    </row>
    <row r="304" ht="11.25">
      <c r="Z304" s="23"/>
    </row>
    <row r="305" ht="11.25">
      <c r="Z305" s="23"/>
    </row>
    <row r="306" ht="11.25">
      <c r="Z306" s="23"/>
    </row>
    <row r="307" ht="11.25">
      <c r="Z307" s="23"/>
    </row>
    <row r="308" ht="11.25">
      <c r="Z308" s="23"/>
    </row>
    <row r="309" ht="11.25">
      <c r="Z309" s="23"/>
    </row>
    <row r="310" ht="11.25">
      <c r="Z310" s="23"/>
    </row>
    <row r="311" ht="11.25">
      <c r="Z311" s="23"/>
    </row>
    <row r="312" ht="11.25">
      <c r="Z312" s="23"/>
    </row>
    <row r="313" ht="11.25">
      <c r="Z313" s="23"/>
    </row>
    <row r="314" ht="11.25">
      <c r="Z314" s="23"/>
    </row>
    <row r="315" ht="11.25">
      <c r="Z315" s="23"/>
    </row>
    <row r="316" ht="11.25">
      <c r="Z316" s="23"/>
    </row>
    <row r="317" ht="11.25">
      <c r="Z317" s="23"/>
    </row>
    <row r="318" ht="11.25">
      <c r="Z318" s="23"/>
    </row>
    <row r="319" ht="11.25">
      <c r="Z319" s="23"/>
    </row>
    <row r="320" ht="11.25">
      <c r="Z320" s="23"/>
    </row>
    <row r="321" ht="11.25">
      <c r="Z321" s="23"/>
    </row>
    <row r="322" ht="11.25">
      <c r="Z322" s="23"/>
    </row>
    <row r="323" ht="11.25">
      <c r="Z323" s="23"/>
    </row>
    <row r="324" ht="11.25">
      <c r="Z324" s="23"/>
    </row>
    <row r="325" ht="11.25">
      <c r="Z325" s="23"/>
    </row>
    <row r="326" ht="11.25">
      <c r="Z326" s="23"/>
    </row>
    <row r="327" ht="11.25">
      <c r="Z327" s="23"/>
    </row>
    <row r="328" ht="11.25">
      <c r="Z328" s="23"/>
    </row>
    <row r="329" ht="11.25">
      <c r="Z329" s="23"/>
    </row>
    <row r="330" ht="11.25">
      <c r="Z330" s="23"/>
    </row>
    <row r="331" ht="11.25">
      <c r="Z331" s="23"/>
    </row>
    <row r="332" ht="11.25">
      <c r="Z332" s="23"/>
    </row>
    <row r="333" ht="11.25">
      <c r="Z333" s="23"/>
    </row>
    <row r="334" ht="11.25">
      <c r="Z334" s="23"/>
    </row>
    <row r="335" ht="11.25">
      <c r="Z335" s="23"/>
    </row>
    <row r="336" ht="11.25">
      <c r="Z336" s="23"/>
    </row>
    <row r="337" ht="11.25">
      <c r="Z337" s="23"/>
    </row>
    <row r="338" ht="11.25">
      <c r="Z338" s="23"/>
    </row>
    <row r="339" ht="11.25">
      <c r="Z339" s="23"/>
    </row>
    <row r="340" ht="11.25">
      <c r="Z340" s="23"/>
    </row>
    <row r="341" ht="11.25">
      <c r="Z341" s="23"/>
    </row>
    <row r="342" ht="11.25">
      <c r="Z342" s="23"/>
    </row>
    <row r="343" ht="11.25">
      <c r="Z343" s="23"/>
    </row>
    <row r="344" ht="11.25">
      <c r="Z344" s="23"/>
    </row>
    <row r="345" ht="11.25">
      <c r="Z345" s="23"/>
    </row>
    <row r="346" ht="11.25">
      <c r="Z346" s="23"/>
    </row>
    <row r="347" ht="11.25">
      <c r="Z347" s="23"/>
    </row>
    <row r="348" ht="11.25">
      <c r="Z348" s="23"/>
    </row>
    <row r="349" ht="11.25">
      <c r="Z349" s="23"/>
    </row>
    <row r="350" ht="11.25">
      <c r="Z350" s="23"/>
    </row>
    <row r="351" ht="11.25">
      <c r="Z351" s="23"/>
    </row>
    <row r="352" ht="11.25">
      <c r="Z352" s="23"/>
    </row>
    <row r="353" ht="11.25">
      <c r="Z353" s="23"/>
    </row>
    <row r="354" ht="11.25">
      <c r="Z354" s="23"/>
    </row>
    <row r="355" ht="11.25">
      <c r="Z355" s="23"/>
    </row>
    <row r="356" ht="11.25">
      <c r="Z356" s="23"/>
    </row>
    <row r="357" ht="11.25">
      <c r="Z357" s="23"/>
    </row>
    <row r="358" ht="11.25">
      <c r="Z358" s="23"/>
    </row>
    <row r="359" ht="11.25">
      <c r="Z359" s="23"/>
    </row>
    <row r="360" ht="11.25">
      <c r="Z360" s="23"/>
    </row>
    <row r="361" ht="11.25">
      <c r="Z361" s="23"/>
    </row>
    <row r="362" ht="11.25">
      <c r="Z362" s="23"/>
    </row>
    <row r="363" ht="11.25">
      <c r="Z363" s="23"/>
    </row>
    <row r="364" ht="11.25">
      <c r="Z364" s="23"/>
    </row>
    <row r="365" ht="11.25">
      <c r="Z365" s="23"/>
    </row>
    <row r="366" ht="11.25">
      <c r="Z366" s="23"/>
    </row>
    <row r="367" ht="11.25">
      <c r="Z367" s="23"/>
    </row>
    <row r="368" ht="11.25">
      <c r="Z368" s="23"/>
    </row>
    <row r="369" ht="11.25">
      <c r="Z369" s="23"/>
    </row>
    <row r="370" ht="11.25">
      <c r="Z370" s="23"/>
    </row>
    <row r="371" ht="11.25">
      <c r="Z371" s="23"/>
    </row>
    <row r="372" ht="11.25">
      <c r="Z372" s="23"/>
    </row>
    <row r="373" ht="11.25">
      <c r="Z373" s="23"/>
    </row>
    <row r="374" ht="11.25">
      <c r="Z374" s="23"/>
    </row>
    <row r="375" ht="11.25">
      <c r="Z375" s="23"/>
    </row>
    <row r="376" ht="11.25">
      <c r="Z376" s="23"/>
    </row>
    <row r="377" ht="11.25">
      <c r="Z377" s="23"/>
    </row>
    <row r="378" ht="11.25">
      <c r="Z378" s="23"/>
    </row>
    <row r="379" ht="11.25">
      <c r="Z379" s="23"/>
    </row>
    <row r="380" ht="11.25">
      <c r="Z380" s="23"/>
    </row>
    <row r="381" ht="11.25">
      <c r="Z381" s="23"/>
    </row>
    <row r="382" ht="11.25">
      <c r="Z382" s="23"/>
    </row>
    <row r="383" ht="11.25">
      <c r="Z383" s="23"/>
    </row>
    <row r="384" ht="11.25">
      <c r="Z384" s="23"/>
    </row>
    <row r="385" ht="11.25">
      <c r="Z385" s="23"/>
    </row>
    <row r="386" ht="11.25">
      <c r="Z386" s="23"/>
    </row>
    <row r="387" ht="11.25">
      <c r="Z387" s="23"/>
    </row>
    <row r="388" ht="11.25">
      <c r="Z388" s="23"/>
    </row>
    <row r="389" ht="11.25">
      <c r="Z389" s="23"/>
    </row>
    <row r="390" ht="11.25">
      <c r="Z390" s="23"/>
    </row>
    <row r="391" ht="11.25">
      <c r="Z391" s="23"/>
    </row>
    <row r="392" ht="11.25">
      <c r="Z392" s="23"/>
    </row>
    <row r="393" ht="11.25">
      <c r="Z393" s="23"/>
    </row>
    <row r="394" ht="11.25">
      <c r="Z394" s="23"/>
    </row>
    <row r="395" ht="11.25">
      <c r="Z395" s="23"/>
    </row>
    <row r="396" ht="11.25">
      <c r="Z396" s="23"/>
    </row>
    <row r="397" ht="11.25">
      <c r="Z397" s="23"/>
    </row>
    <row r="398" ht="11.25">
      <c r="Z398" s="23"/>
    </row>
    <row r="399" ht="11.25">
      <c r="Z399" s="23"/>
    </row>
    <row r="400" ht="11.25">
      <c r="Z400" s="23"/>
    </row>
    <row r="401" ht="11.25">
      <c r="Z401" s="23"/>
    </row>
    <row r="402" ht="11.25">
      <c r="Z402" s="23"/>
    </row>
    <row r="403" ht="11.25">
      <c r="Z403" s="23"/>
    </row>
    <row r="404" ht="11.25">
      <c r="Z404" s="23"/>
    </row>
    <row r="405" ht="11.25">
      <c r="Z405" s="23"/>
    </row>
    <row r="406" ht="11.25">
      <c r="Z406" s="23"/>
    </row>
    <row r="407" ht="11.25">
      <c r="Z407" s="23"/>
    </row>
    <row r="408" ht="11.25">
      <c r="Z408" s="23"/>
    </row>
    <row r="409" ht="11.25">
      <c r="Z409" s="23"/>
    </row>
    <row r="410" ht="11.25">
      <c r="Z410" s="23"/>
    </row>
    <row r="411" ht="11.25">
      <c r="Z411" s="23"/>
    </row>
    <row r="412" ht="11.25">
      <c r="Z412" s="23"/>
    </row>
    <row r="413" ht="11.25">
      <c r="Z413" s="23"/>
    </row>
    <row r="414" ht="11.25">
      <c r="Z414" s="23"/>
    </row>
    <row r="415" ht="11.25">
      <c r="Z415" s="23"/>
    </row>
    <row r="416" ht="11.25">
      <c r="Z416" s="23"/>
    </row>
    <row r="417" ht="11.25">
      <c r="Z417" s="23"/>
    </row>
    <row r="418" ht="11.25">
      <c r="Z418" s="23"/>
    </row>
    <row r="419" ht="11.25">
      <c r="Z419" s="23"/>
    </row>
    <row r="420" ht="11.25">
      <c r="Z420" s="23"/>
    </row>
    <row r="421" ht="11.25">
      <c r="Z421" s="23"/>
    </row>
    <row r="422" ht="11.25">
      <c r="Z422" s="23"/>
    </row>
    <row r="423" ht="11.25">
      <c r="Z423" s="23"/>
    </row>
    <row r="424" ht="11.25">
      <c r="Z424" s="23"/>
    </row>
    <row r="425" ht="11.25">
      <c r="Z425" s="23"/>
    </row>
    <row r="426" ht="11.25">
      <c r="Z426" s="23"/>
    </row>
    <row r="427" ht="11.25">
      <c r="Z427" s="23"/>
    </row>
    <row r="428" ht="11.25">
      <c r="Z428" s="23"/>
    </row>
    <row r="429" ht="11.25">
      <c r="Z429" s="23"/>
    </row>
    <row r="430" ht="11.25">
      <c r="Z430" s="23"/>
    </row>
    <row r="431" ht="11.25">
      <c r="Z431" s="23"/>
    </row>
    <row r="432" ht="11.25">
      <c r="Z432" s="23"/>
    </row>
    <row r="433" ht="11.25">
      <c r="Z433" s="23"/>
    </row>
    <row r="434" ht="11.25">
      <c r="Z434" s="23"/>
    </row>
    <row r="435" ht="11.25">
      <c r="Z435" s="23"/>
    </row>
    <row r="436" ht="11.25">
      <c r="Z436" s="23"/>
    </row>
    <row r="437" ht="11.25">
      <c r="Z437" s="23"/>
    </row>
    <row r="438" ht="11.25">
      <c r="Z438" s="23"/>
    </row>
    <row r="439" ht="11.25">
      <c r="Z439" s="23"/>
    </row>
    <row r="440" ht="11.25">
      <c r="Z440" s="23"/>
    </row>
    <row r="441" ht="11.25">
      <c r="Z441" s="23"/>
    </row>
    <row r="442" ht="11.25">
      <c r="Z442" s="23"/>
    </row>
    <row r="443" ht="11.25">
      <c r="Z443" s="23"/>
    </row>
    <row r="444" ht="11.25">
      <c r="Z444" s="23"/>
    </row>
    <row r="445" ht="11.25">
      <c r="Z445" s="23"/>
    </row>
    <row r="446" ht="11.25">
      <c r="Z446" s="23"/>
    </row>
    <row r="447" ht="11.25">
      <c r="Z447" s="23"/>
    </row>
    <row r="448" ht="11.25">
      <c r="Z448" s="23"/>
    </row>
    <row r="449" ht="11.25">
      <c r="Z449" s="23"/>
    </row>
    <row r="450" ht="11.25">
      <c r="Z450" s="23"/>
    </row>
    <row r="451" ht="11.25">
      <c r="Z451" s="23"/>
    </row>
    <row r="452" ht="11.25">
      <c r="Z452" s="23"/>
    </row>
    <row r="453" ht="11.25">
      <c r="Z453" s="23"/>
    </row>
    <row r="454" ht="11.25">
      <c r="Z454" s="23"/>
    </row>
    <row r="455" ht="11.25">
      <c r="Z455" s="23"/>
    </row>
    <row r="456" ht="11.25">
      <c r="Z456" s="23"/>
    </row>
    <row r="457" ht="11.25">
      <c r="Z457" s="23"/>
    </row>
    <row r="458" ht="11.25">
      <c r="Z458" s="23"/>
    </row>
    <row r="459" ht="11.25">
      <c r="Z459" s="23"/>
    </row>
    <row r="460" ht="11.25">
      <c r="Z460" s="23"/>
    </row>
    <row r="461" ht="11.25">
      <c r="Z461" s="23"/>
    </row>
    <row r="462" ht="11.25">
      <c r="Z462" s="23"/>
    </row>
    <row r="463" ht="11.25">
      <c r="Z463" s="23"/>
    </row>
    <row r="464" ht="11.25">
      <c r="Z464" s="23"/>
    </row>
    <row r="465" ht="11.25">
      <c r="Z465" s="23"/>
    </row>
    <row r="466" ht="11.25">
      <c r="Z466" s="23"/>
    </row>
    <row r="467" ht="11.25">
      <c r="Z467" s="23"/>
    </row>
    <row r="468" ht="11.25">
      <c r="Z468" s="23"/>
    </row>
    <row r="469" ht="11.25">
      <c r="Z469" s="23"/>
    </row>
    <row r="470" ht="11.25">
      <c r="Z470" s="23"/>
    </row>
    <row r="471" ht="11.25">
      <c r="Z471" s="23"/>
    </row>
    <row r="472" ht="11.25">
      <c r="Z472" s="23"/>
    </row>
    <row r="473" ht="11.25">
      <c r="Z473" s="23"/>
    </row>
    <row r="474" ht="11.25">
      <c r="Z474" s="23"/>
    </row>
    <row r="475" ht="11.25">
      <c r="Z475" s="23"/>
    </row>
    <row r="476" ht="11.25">
      <c r="Z476" s="23"/>
    </row>
    <row r="477" ht="11.25">
      <c r="Z477" s="23"/>
    </row>
    <row r="478" ht="11.25">
      <c r="Z478" s="23"/>
    </row>
    <row r="479" ht="11.25">
      <c r="Z479" s="23"/>
    </row>
    <row r="480" ht="11.25">
      <c r="Z480" s="23"/>
    </row>
    <row r="481" ht="11.25">
      <c r="Z481" s="23"/>
    </row>
    <row r="482" ht="11.25">
      <c r="Z482" s="23"/>
    </row>
    <row r="483" ht="11.25">
      <c r="Z483" s="23"/>
    </row>
    <row r="484" ht="11.25">
      <c r="Z484" s="23"/>
    </row>
    <row r="485" ht="11.25">
      <c r="Z485" s="23"/>
    </row>
    <row r="486" ht="11.25">
      <c r="Z486" s="23"/>
    </row>
    <row r="487" ht="11.25">
      <c r="Z487" s="23"/>
    </row>
    <row r="488" ht="11.25">
      <c r="Z488" s="23"/>
    </row>
    <row r="489" ht="11.25">
      <c r="Z489" s="23"/>
    </row>
    <row r="490" ht="11.25">
      <c r="Z490" s="23"/>
    </row>
    <row r="491" ht="11.25">
      <c r="Z491" s="23"/>
    </row>
    <row r="492" ht="11.25">
      <c r="Z492" s="23"/>
    </row>
    <row r="493" ht="11.25">
      <c r="Z493" s="23"/>
    </row>
    <row r="494" ht="11.25">
      <c r="Z494" s="23"/>
    </row>
    <row r="495" ht="11.25">
      <c r="Z495" s="23"/>
    </row>
    <row r="496" ht="11.25">
      <c r="Z496" s="23"/>
    </row>
    <row r="497" ht="11.25">
      <c r="Z497" s="23"/>
    </row>
    <row r="498" ht="11.25">
      <c r="Z498" s="23"/>
    </row>
    <row r="499" ht="11.25">
      <c r="Z499" s="23"/>
    </row>
    <row r="500" ht="11.25">
      <c r="Z500" s="23"/>
    </row>
    <row r="501" ht="11.25">
      <c r="Z501" s="23"/>
    </row>
    <row r="502" ht="11.25">
      <c r="Z502" s="23"/>
    </row>
    <row r="503" ht="11.25">
      <c r="Z503" s="23"/>
    </row>
    <row r="504" ht="11.25">
      <c r="Z504" s="23"/>
    </row>
    <row r="505" ht="11.25">
      <c r="Z505" s="23"/>
    </row>
    <row r="506" ht="11.25">
      <c r="Z506" s="23"/>
    </row>
    <row r="507" ht="11.25">
      <c r="Z507" s="23"/>
    </row>
    <row r="508" ht="11.25">
      <c r="Z508" s="23"/>
    </row>
    <row r="509" ht="11.25">
      <c r="Z509" s="23"/>
    </row>
    <row r="510" ht="11.25">
      <c r="Z510" s="23"/>
    </row>
    <row r="511" ht="11.25">
      <c r="Z511" s="23"/>
    </row>
    <row r="512" ht="11.25">
      <c r="Z512" s="23"/>
    </row>
    <row r="513" ht="11.25">
      <c r="Z513" s="23"/>
    </row>
    <row r="514" ht="11.25">
      <c r="Z514" s="23"/>
    </row>
    <row r="515" ht="11.25">
      <c r="Z515" s="23"/>
    </row>
    <row r="516" ht="11.25">
      <c r="Z516" s="23"/>
    </row>
    <row r="517" ht="11.25">
      <c r="Z517" s="23"/>
    </row>
    <row r="518" ht="11.25">
      <c r="Z518" s="23"/>
    </row>
    <row r="519" ht="11.25">
      <c r="Z519" s="23"/>
    </row>
    <row r="520" ht="11.25">
      <c r="Z520" s="23"/>
    </row>
    <row r="521" ht="11.25">
      <c r="Z521" s="23"/>
    </row>
    <row r="522" ht="11.25">
      <c r="Z522" s="23"/>
    </row>
    <row r="523" ht="11.25">
      <c r="Z523" s="23"/>
    </row>
    <row r="524" ht="11.25">
      <c r="Z524" s="23"/>
    </row>
    <row r="525" ht="11.25">
      <c r="Z525" s="23"/>
    </row>
    <row r="526" ht="11.25">
      <c r="Z526" s="23"/>
    </row>
    <row r="527" ht="11.25">
      <c r="Z527" s="23"/>
    </row>
    <row r="528" ht="11.25">
      <c r="Z528" s="23"/>
    </row>
    <row r="529" ht="11.25">
      <c r="Z529" s="23"/>
    </row>
    <row r="530" ht="11.25">
      <c r="Z530" s="23"/>
    </row>
    <row r="531" ht="11.25">
      <c r="Z531" s="23"/>
    </row>
    <row r="532" ht="11.25">
      <c r="Z532" s="23"/>
    </row>
    <row r="533" ht="11.25">
      <c r="Z533" s="23"/>
    </row>
    <row r="534" ht="11.25">
      <c r="Z534" s="23"/>
    </row>
    <row r="535" ht="11.25">
      <c r="Z535" s="23"/>
    </row>
    <row r="536" ht="11.25">
      <c r="Z536" s="23"/>
    </row>
    <row r="537" ht="11.25">
      <c r="Z537" s="23"/>
    </row>
    <row r="538" ht="11.25">
      <c r="Z538" s="23"/>
    </row>
    <row r="539" ht="11.25">
      <c r="Z539" s="23"/>
    </row>
    <row r="540" ht="11.25">
      <c r="Z540" s="23"/>
    </row>
    <row r="541" ht="11.25">
      <c r="Z541" s="23"/>
    </row>
    <row r="542" ht="11.25">
      <c r="Z542" s="23"/>
    </row>
    <row r="543" ht="11.25">
      <c r="Z543" s="23"/>
    </row>
    <row r="544" ht="11.25">
      <c r="Z544" s="23"/>
    </row>
    <row r="545" ht="11.25">
      <c r="Z545" s="23"/>
    </row>
    <row r="546" ht="11.25">
      <c r="Z546" s="23"/>
    </row>
    <row r="547" ht="11.25">
      <c r="Z547" s="23"/>
    </row>
    <row r="548" ht="11.25">
      <c r="Z548" s="23"/>
    </row>
    <row r="549" ht="11.25">
      <c r="Z549" s="23"/>
    </row>
    <row r="550" ht="11.25">
      <c r="Z550" s="23"/>
    </row>
    <row r="551" ht="11.25">
      <c r="Z551" s="23"/>
    </row>
    <row r="552" ht="11.25">
      <c r="Z552" s="23"/>
    </row>
    <row r="553" ht="11.25">
      <c r="Z553" s="23"/>
    </row>
    <row r="554" ht="11.25">
      <c r="Z554" s="23"/>
    </row>
    <row r="555" ht="11.25">
      <c r="Z555" s="23"/>
    </row>
    <row r="556" ht="11.25">
      <c r="Z556" s="23"/>
    </row>
    <row r="557" ht="11.25">
      <c r="Z557" s="23"/>
    </row>
    <row r="558" ht="11.25">
      <c r="Z558" s="23"/>
    </row>
    <row r="559" ht="11.25">
      <c r="Z559" s="23"/>
    </row>
    <row r="560" ht="11.25">
      <c r="Z560" s="23"/>
    </row>
    <row r="561" ht="11.25">
      <c r="Z561" s="23"/>
    </row>
    <row r="562" ht="11.25">
      <c r="Z562" s="23"/>
    </row>
    <row r="563" ht="11.25">
      <c r="Z563" s="23"/>
    </row>
    <row r="564" ht="11.25">
      <c r="Z564" s="23"/>
    </row>
    <row r="565" ht="11.25">
      <c r="Z565" s="23"/>
    </row>
    <row r="566" ht="11.25">
      <c r="Z566" s="23"/>
    </row>
    <row r="567" ht="11.25">
      <c r="Z567" s="23"/>
    </row>
    <row r="568" ht="11.25">
      <c r="Z568" s="23"/>
    </row>
    <row r="569" ht="11.25">
      <c r="Z569" s="23"/>
    </row>
    <row r="570" ht="11.25">
      <c r="Z570" s="23"/>
    </row>
    <row r="571" ht="11.25">
      <c r="Z571" s="23"/>
    </row>
    <row r="572" ht="11.25">
      <c r="Z572" s="23"/>
    </row>
    <row r="573" ht="11.25">
      <c r="Z573" s="23"/>
    </row>
    <row r="574" ht="11.25">
      <c r="Z574" s="23"/>
    </row>
    <row r="575" ht="11.25">
      <c r="Z575" s="23"/>
    </row>
    <row r="576" ht="11.25">
      <c r="Z576" s="23"/>
    </row>
    <row r="577" ht="11.25">
      <c r="Z577" s="23"/>
    </row>
    <row r="578" ht="11.25">
      <c r="Z578" s="23"/>
    </row>
    <row r="579" ht="11.25">
      <c r="Z579" s="23"/>
    </row>
    <row r="580" ht="11.25">
      <c r="Z580" s="23"/>
    </row>
    <row r="581" ht="11.25">
      <c r="Z581" s="23"/>
    </row>
    <row r="582" ht="11.25">
      <c r="Z582" s="23"/>
    </row>
    <row r="583" ht="11.25">
      <c r="Z583" s="23"/>
    </row>
    <row r="584" ht="11.25">
      <c r="Z584" s="23"/>
    </row>
    <row r="585" ht="11.25">
      <c r="Z585" s="23"/>
    </row>
    <row r="586" ht="11.25">
      <c r="Z586" s="23"/>
    </row>
    <row r="587" ht="11.25">
      <c r="Z587" s="23"/>
    </row>
    <row r="588" ht="11.25">
      <c r="Z588" s="23"/>
    </row>
    <row r="589" ht="11.25">
      <c r="Z589" s="23"/>
    </row>
    <row r="590" ht="11.25">
      <c r="Z590" s="23"/>
    </row>
    <row r="591" ht="11.25">
      <c r="Z591" s="23"/>
    </row>
    <row r="592" ht="11.25">
      <c r="Z592" s="23"/>
    </row>
    <row r="593" ht="11.25">
      <c r="Z593" s="23"/>
    </row>
    <row r="594" ht="11.25">
      <c r="Z594" s="23"/>
    </row>
    <row r="595" ht="11.25">
      <c r="Z595" s="23"/>
    </row>
    <row r="596" ht="11.25">
      <c r="Z596" s="23"/>
    </row>
    <row r="597" ht="11.25">
      <c r="Z597" s="23"/>
    </row>
    <row r="598" ht="11.25">
      <c r="Z598" s="23"/>
    </row>
    <row r="599" ht="11.25">
      <c r="Z599" s="23"/>
    </row>
    <row r="600" ht="11.25">
      <c r="Z600" s="23"/>
    </row>
    <row r="601" ht="11.25">
      <c r="Z601" s="23"/>
    </row>
    <row r="602" ht="11.25">
      <c r="Z602" s="23"/>
    </row>
    <row r="603" ht="11.25">
      <c r="Z603" s="23"/>
    </row>
    <row r="604" ht="11.25">
      <c r="Z604" s="23"/>
    </row>
    <row r="605" ht="11.25">
      <c r="Z605" s="23"/>
    </row>
    <row r="606" ht="11.25">
      <c r="Z606" s="23"/>
    </row>
    <row r="607" ht="11.25">
      <c r="Z607" s="23"/>
    </row>
    <row r="608" ht="11.25">
      <c r="Z608" s="23"/>
    </row>
    <row r="609" ht="11.25">
      <c r="Z609" s="23"/>
    </row>
    <row r="610" ht="11.25">
      <c r="Z610" s="23"/>
    </row>
    <row r="611" ht="11.25">
      <c r="Z611" s="23"/>
    </row>
    <row r="612" ht="11.25">
      <c r="Z612" s="23"/>
    </row>
    <row r="613" ht="11.25">
      <c r="Z613" s="23"/>
    </row>
    <row r="614" ht="11.25">
      <c r="Z614" s="23"/>
    </row>
    <row r="615" ht="11.25">
      <c r="Z615" s="23"/>
    </row>
    <row r="616" ht="11.25">
      <c r="Z616" s="23"/>
    </row>
    <row r="617" ht="11.25">
      <c r="Z617" s="23"/>
    </row>
    <row r="618" ht="11.25">
      <c r="Z618" s="23"/>
    </row>
    <row r="619" ht="11.25">
      <c r="Z619" s="23"/>
    </row>
    <row r="620" ht="11.25">
      <c r="Z620" s="23"/>
    </row>
    <row r="621" ht="11.25">
      <c r="Z621" s="23"/>
    </row>
    <row r="622" ht="11.25">
      <c r="Z622" s="23"/>
    </row>
    <row r="623" ht="11.25">
      <c r="Z623" s="23"/>
    </row>
    <row r="624" ht="11.25">
      <c r="Z624" s="23"/>
    </row>
    <row r="625" ht="11.25">
      <c r="Z625" s="23"/>
    </row>
    <row r="626" ht="11.25">
      <c r="Z626" s="23"/>
    </row>
    <row r="627" ht="11.25">
      <c r="Z627" s="23"/>
    </row>
    <row r="628" ht="11.25">
      <c r="Z628" s="23"/>
    </row>
    <row r="629" ht="11.25">
      <c r="Z629" s="23"/>
    </row>
    <row r="630" ht="11.25">
      <c r="Z630" s="23"/>
    </row>
    <row r="631" ht="11.25">
      <c r="Z631" s="23"/>
    </row>
    <row r="632" ht="11.25">
      <c r="Z632" s="23"/>
    </row>
    <row r="633" ht="11.25">
      <c r="Z633" s="23"/>
    </row>
    <row r="634" ht="11.25">
      <c r="Z634" s="23"/>
    </row>
    <row r="635" ht="11.25">
      <c r="Z635" s="23"/>
    </row>
    <row r="636" ht="11.25">
      <c r="Z636" s="23"/>
    </row>
    <row r="637" ht="11.25">
      <c r="Z637" s="23"/>
    </row>
    <row r="638" ht="11.25">
      <c r="Z638" s="23"/>
    </row>
    <row r="639" ht="11.25">
      <c r="Z639" s="23"/>
    </row>
    <row r="640" ht="11.25">
      <c r="Z640" s="23"/>
    </row>
    <row r="641" ht="11.25">
      <c r="Z641" s="23"/>
    </row>
    <row r="642" ht="11.25">
      <c r="Z642" s="23"/>
    </row>
    <row r="643" ht="11.25">
      <c r="Z643" s="23"/>
    </row>
    <row r="644" ht="11.25">
      <c r="Z644" s="23"/>
    </row>
    <row r="645" ht="11.25">
      <c r="Z645" s="23"/>
    </row>
    <row r="646" ht="11.25">
      <c r="Z646" s="23"/>
    </row>
    <row r="647" ht="11.25">
      <c r="Z647" s="23"/>
    </row>
    <row r="648" ht="11.25">
      <c r="Z648" s="23"/>
    </row>
    <row r="649" ht="11.25">
      <c r="Z649" s="23"/>
    </row>
  </sheetData>
  <mergeCells count="803">
    <mergeCell ref="Z47:Z48"/>
    <mergeCell ref="AA47:AA48"/>
    <mergeCell ref="T47:T48"/>
    <mergeCell ref="U47:U48"/>
    <mergeCell ref="V47:V48"/>
    <mergeCell ref="W47:W48"/>
    <mergeCell ref="O47:O48"/>
    <mergeCell ref="Q47:Q48"/>
    <mergeCell ref="R47:R48"/>
    <mergeCell ref="S47:S48"/>
    <mergeCell ref="P47:P48"/>
    <mergeCell ref="K47:K48"/>
    <mergeCell ref="L47:L48"/>
    <mergeCell ref="M47:M48"/>
    <mergeCell ref="N47:N48"/>
    <mergeCell ref="G47:G48"/>
    <mergeCell ref="H47:H48"/>
    <mergeCell ref="I47:I48"/>
    <mergeCell ref="J47:J48"/>
    <mergeCell ref="A47:A48"/>
    <mergeCell ref="B47:B48"/>
    <mergeCell ref="C47:C48"/>
    <mergeCell ref="D47:D48"/>
    <mergeCell ref="AA45:AA46"/>
    <mergeCell ref="T45:T46"/>
    <mergeCell ref="U45:U46"/>
    <mergeCell ref="V45:V46"/>
    <mergeCell ref="W45:W46"/>
    <mergeCell ref="Q45:Q46"/>
    <mergeCell ref="R45:R46"/>
    <mergeCell ref="S45:S46"/>
    <mergeCell ref="P45:P46"/>
    <mergeCell ref="K45:K46"/>
    <mergeCell ref="L45:L46"/>
    <mergeCell ref="M45:M46"/>
    <mergeCell ref="N45:N46"/>
    <mergeCell ref="G45:G46"/>
    <mergeCell ref="H45:H46"/>
    <mergeCell ref="I45:I46"/>
    <mergeCell ref="J45:J46"/>
    <mergeCell ref="A45:A46"/>
    <mergeCell ref="B45:B46"/>
    <mergeCell ref="C45:C46"/>
    <mergeCell ref="D45:D46"/>
    <mergeCell ref="L43:L44"/>
    <mergeCell ref="M43:M44"/>
    <mergeCell ref="N43:N44"/>
    <mergeCell ref="O43:O44"/>
    <mergeCell ref="AA37:AA38"/>
    <mergeCell ref="A43:A44"/>
    <mergeCell ref="B43:B44"/>
    <mergeCell ref="C43:C44"/>
    <mergeCell ref="D43:D44"/>
    <mergeCell ref="G43:G44"/>
    <mergeCell ref="H43:H44"/>
    <mergeCell ref="I43:I44"/>
    <mergeCell ref="J43:J44"/>
    <mergeCell ref="K43:K44"/>
    <mergeCell ref="U37:U38"/>
    <mergeCell ref="W37:W38"/>
    <mergeCell ref="Q37:Q38"/>
    <mergeCell ref="R37:R38"/>
    <mergeCell ref="S37:S38"/>
    <mergeCell ref="T37:T38"/>
    <mergeCell ref="K37:K38"/>
    <mergeCell ref="L37:L38"/>
    <mergeCell ref="M37:M38"/>
    <mergeCell ref="N37:N38"/>
    <mergeCell ref="G37:G38"/>
    <mergeCell ref="H37:H38"/>
    <mergeCell ref="I37:I38"/>
    <mergeCell ref="J37:J38"/>
    <mergeCell ref="A37:A38"/>
    <mergeCell ref="B37:B38"/>
    <mergeCell ref="C37:C38"/>
    <mergeCell ref="D37:D38"/>
    <mergeCell ref="A3:A4"/>
    <mergeCell ref="B3:Z4"/>
    <mergeCell ref="A5:A6"/>
    <mergeCell ref="B5:B6"/>
    <mergeCell ref="C5:C6"/>
    <mergeCell ref="D5:D6"/>
    <mergeCell ref="E5:E6"/>
    <mergeCell ref="F5:F6"/>
    <mergeCell ref="G5:M5"/>
    <mergeCell ref="N5:T5"/>
    <mergeCell ref="U5:Y5"/>
    <mergeCell ref="Z5:Z6"/>
    <mergeCell ref="AA5:AA6"/>
    <mergeCell ref="A7:A8"/>
    <mergeCell ref="B7:B8"/>
    <mergeCell ref="C7:C8"/>
    <mergeCell ref="D7:D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Q7:Q8"/>
    <mergeCell ref="R7:R8"/>
    <mergeCell ref="P7:P8"/>
    <mergeCell ref="S7:S8"/>
    <mergeCell ref="T7:T8"/>
    <mergeCell ref="U7:U8"/>
    <mergeCell ref="S9:S10"/>
    <mergeCell ref="T9:T10"/>
    <mergeCell ref="U9:U10"/>
    <mergeCell ref="P19:P20"/>
    <mergeCell ref="J11:J12"/>
    <mergeCell ref="K11:K12"/>
    <mergeCell ref="L11:L12"/>
    <mergeCell ref="V7:V8"/>
    <mergeCell ref="W7:W8"/>
    <mergeCell ref="X7:X8"/>
    <mergeCell ref="M59:M60"/>
    <mergeCell ref="N53:N54"/>
    <mergeCell ref="O53:O54"/>
    <mergeCell ref="Q53:Q54"/>
    <mergeCell ref="R53:R54"/>
    <mergeCell ref="S53:S54"/>
    <mergeCell ref="T53:T54"/>
    <mergeCell ref="Y7:Y8"/>
    <mergeCell ref="Z7:Z8"/>
    <mergeCell ref="AA7:AA8"/>
    <mergeCell ref="A9:A10"/>
    <mergeCell ref="B9:B10"/>
    <mergeCell ref="C9:C10"/>
    <mergeCell ref="D9:D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Q9:Q10"/>
    <mergeCell ref="R9:R10"/>
    <mergeCell ref="P9:P10"/>
    <mergeCell ref="R21:R22"/>
    <mergeCell ref="M61:M62"/>
    <mergeCell ref="N55:N56"/>
    <mergeCell ref="O55:O56"/>
    <mergeCell ref="Q55:Q56"/>
    <mergeCell ref="M55:M56"/>
    <mergeCell ref="O37:O38"/>
    <mergeCell ref="Q43:Q44"/>
    <mergeCell ref="R43:R44"/>
    <mergeCell ref="P43:P44"/>
    <mergeCell ref="V9:V10"/>
    <mergeCell ref="S11:S12"/>
    <mergeCell ref="T11:T12"/>
    <mergeCell ref="U11:U12"/>
    <mergeCell ref="W9:W10"/>
    <mergeCell ref="X9:X10"/>
    <mergeCell ref="M63:M64"/>
    <mergeCell ref="N57:N58"/>
    <mergeCell ref="O57:O58"/>
    <mergeCell ref="Q57:Q58"/>
    <mergeCell ref="R57:R58"/>
    <mergeCell ref="S57:S58"/>
    <mergeCell ref="T57:T58"/>
    <mergeCell ref="M11:M12"/>
    <mergeCell ref="Y9:Y10"/>
    <mergeCell ref="Z9:Z10"/>
    <mergeCell ref="AA9:AA10"/>
    <mergeCell ref="A11:A12"/>
    <mergeCell ref="B11:B12"/>
    <mergeCell ref="C11:C12"/>
    <mergeCell ref="D11:D12"/>
    <mergeCell ref="G11:G12"/>
    <mergeCell ref="H11:H12"/>
    <mergeCell ref="I11:I12"/>
    <mergeCell ref="N11:N12"/>
    <mergeCell ref="O11:O12"/>
    <mergeCell ref="Q11:Q12"/>
    <mergeCell ref="R11:R12"/>
    <mergeCell ref="P11:P12"/>
    <mergeCell ref="T15:T16"/>
    <mergeCell ref="U15:U16"/>
    <mergeCell ref="V15:V16"/>
    <mergeCell ref="M71:M72"/>
    <mergeCell ref="N65:N66"/>
    <mergeCell ref="O65:O66"/>
    <mergeCell ref="Q65:Q66"/>
    <mergeCell ref="P65:P66"/>
    <mergeCell ref="P67:P68"/>
    <mergeCell ref="R55:R56"/>
    <mergeCell ref="V11:V12"/>
    <mergeCell ref="T13:T14"/>
    <mergeCell ref="U13:U14"/>
    <mergeCell ref="V13:V14"/>
    <mergeCell ref="W11:W12"/>
    <mergeCell ref="X11:X12"/>
    <mergeCell ref="E75:E76"/>
    <mergeCell ref="N67:N68"/>
    <mergeCell ref="O67:O68"/>
    <mergeCell ref="Q67:Q68"/>
    <mergeCell ref="R67:R68"/>
    <mergeCell ref="S67:S68"/>
    <mergeCell ref="T67:T68"/>
    <mergeCell ref="J13:J14"/>
    <mergeCell ref="Y11:Y12"/>
    <mergeCell ref="Z11:Z12"/>
    <mergeCell ref="AA11:AA12"/>
    <mergeCell ref="A13:A14"/>
    <mergeCell ref="B13:B14"/>
    <mergeCell ref="C13:C14"/>
    <mergeCell ref="D13:D14"/>
    <mergeCell ref="G13:G14"/>
    <mergeCell ref="H13:H14"/>
    <mergeCell ref="I13:I14"/>
    <mergeCell ref="Q13:Q14"/>
    <mergeCell ref="R13:R14"/>
    <mergeCell ref="S13:S14"/>
    <mergeCell ref="K13:K14"/>
    <mergeCell ref="L13:L14"/>
    <mergeCell ref="M13:M14"/>
    <mergeCell ref="N13:N14"/>
    <mergeCell ref="P13:P14"/>
    <mergeCell ref="J21:J22"/>
    <mergeCell ref="K21:K22"/>
    <mergeCell ref="L21:L22"/>
    <mergeCell ref="O13:O14"/>
    <mergeCell ref="W13:W14"/>
    <mergeCell ref="X13:X14"/>
    <mergeCell ref="A61:A62"/>
    <mergeCell ref="P35:P36"/>
    <mergeCell ref="P39:P40"/>
    <mergeCell ref="P41:P42"/>
    <mergeCell ref="P31:P32"/>
    <mergeCell ref="P37:P38"/>
    <mergeCell ref="P49:P50"/>
    <mergeCell ref="J15:J16"/>
    <mergeCell ref="Y13:Y14"/>
    <mergeCell ref="Z13:Z14"/>
    <mergeCell ref="AA13:AA14"/>
    <mergeCell ref="A15:A16"/>
    <mergeCell ref="B15:B16"/>
    <mergeCell ref="C15:C16"/>
    <mergeCell ref="D15:D16"/>
    <mergeCell ref="G15:G16"/>
    <mergeCell ref="H15:H16"/>
    <mergeCell ref="I15:I16"/>
    <mergeCell ref="R15:R16"/>
    <mergeCell ref="S15:S16"/>
    <mergeCell ref="K15:K16"/>
    <mergeCell ref="L15:L16"/>
    <mergeCell ref="M15:M16"/>
    <mergeCell ref="N15:N16"/>
    <mergeCell ref="P15:P16"/>
    <mergeCell ref="G53:G54"/>
    <mergeCell ref="H53:H54"/>
    <mergeCell ref="O15:O16"/>
    <mergeCell ref="Q15:Q16"/>
    <mergeCell ref="P21:P22"/>
    <mergeCell ref="P23:P24"/>
    <mergeCell ref="P25:P26"/>
    <mergeCell ref="P33:P34"/>
    <mergeCell ref="P27:P28"/>
    <mergeCell ref="P29:P30"/>
    <mergeCell ref="A53:A54"/>
    <mergeCell ref="B53:B54"/>
    <mergeCell ref="C53:C54"/>
    <mergeCell ref="D53:D54"/>
    <mergeCell ref="W15:W16"/>
    <mergeCell ref="X15:X16"/>
    <mergeCell ref="A71:A72"/>
    <mergeCell ref="N69:N70"/>
    <mergeCell ref="O69:O70"/>
    <mergeCell ref="Q69:Q70"/>
    <mergeCell ref="R69:R70"/>
    <mergeCell ref="S69:S70"/>
    <mergeCell ref="T69:T70"/>
    <mergeCell ref="J17:J18"/>
    <mergeCell ref="Y15:Y16"/>
    <mergeCell ref="Z15:Z16"/>
    <mergeCell ref="AA15:AA16"/>
    <mergeCell ref="A17:A18"/>
    <mergeCell ref="B17:B18"/>
    <mergeCell ref="C17:C18"/>
    <mergeCell ref="D17:D18"/>
    <mergeCell ref="G17:G18"/>
    <mergeCell ref="H17:H18"/>
    <mergeCell ref="I17:I18"/>
    <mergeCell ref="K17:K18"/>
    <mergeCell ref="L17:L18"/>
    <mergeCell ref="M17:M18"/>
    <mergeCell ref="N17:N18"/>
    <mergeCell ref="O17:O18"/>
    <mergeCell ref="Q17:Q18"/>
    <mergeCell ref="R17:R18"/>
    <mergeCell ref="S17:S18"/>
    <mergeCell ref="P17:P18"/>
    <mergeCell ref="S23:S24"/>
    <mergeCell ref="T23:T24"/>
    <mergeCell ref="N73:N74"/>
    <mergeCell ref="O73:O74"/>
    <mergeCell ref="Q73:Q74"/>
    <mergeCell ref="R73:R74"/>
    <mergeCell ref="P73:P74"/>
    <mergeCell ref="P53:P54"/>
    <mergeCell ref="P55:P56"/>
    <mergeCell ref="P57:P58"/>
    <mergeCell ref="V17:V18"/>
    <mergeCell ref="W17:W18"/>
    <mergeCell ref="U19:U20"/>
    <mergeCell ref="S21:S22"/>
    <mergeCell ref="T21:T22"/>
    <mergeCell ref="U21:U22"/>
    <mergeCell ref="T17:T18"/>
    <mergeCell ref="U17:U18"/>
    <mergeCell ref="X17:X18"/>
    <mergeCell ref="H82:H83"/>
    <mergeCell ref="I82:I83"/>
    <mergeCell ref="J82:J83"/>
    <mergeCell ref="K82:K83"/>
    <mergeCell ref="L82:L83"/>
    <mergeCell ref="M82:M83"/>
    <mergeCell ref="U82:U83"/>
    <mergeCell ref="J19:J20"/>
    <mergeCell ref="K19:K20"/>
    <mergeCell ref="Y17:Y18"/>
    <mergeCell ref="Z17:Z18"/>
    <mergeCell ref="AA17:AA18"/>
    <mergeCell ref="A19:A20"/>
    <mergeCell ref="B19:B20"/>
    <mergeCell ref="C19:C20"/>
    <mergeCell ref="D19:D20"/>
    <mergeCell ref="G19:G20"/>
    <mergeCell ref="H19:H20"/>
    <mergeCell ref="I19:I20"/>
    <mergeCell ref="L19:L20"/>
    <mergeCell ref="M19:M20"/>
    <mergeCell ref="N19:N20"/>
    <mergeCell ref="O19:O20"/>
    <mergeCell ref="Q19:Q20"/>
    <mergeCell ref="R19:R20"/>
    <mergeCell ref="S19:S20"/>
    <mergeCell ref="T19:T20"/>
    <mergeCell ref="V19:V20"/>
    <mergeCell ref="W19:W20"/>
    <mergeCell ref="X19:X20"/>
    <mergeCell ref="W82:W83"/>
    <mergeCell ref="X82:X83"/>
    <mergeCell ref="V21:V22"/>
    <mergeCell ref="W21:W22"/>
    <mergeCell ref="X21:X22"/>
    <mergeCell ref="X23:X24"/>
    <mergeCell ref="W71:W72"/>
    <mergeCell ref="Y19:Y20"/>
    <mergeCell ref="Z19:Z20"/>
    <mergeCell ref="AA19:AA20"/>
    <mergeCell ref="A21:A22"/>
    <mergeCell ref="B21:B22"/>
    <mergeCell ref="C21:C22"/>
    <mergeCell ref="D21:D22"/>
    <mergeCell ref="G21:G22"/>
    <mergeCell ref="H21:H22"/>
    <mergeCell ref="I21:I22"/>
    <mergeCell ref="M21:M22"/>
    <mergeCell ref="N21:N22"/>
    <mergeCell ref="O21:O22"/>
    <mergeCell ref="Q21:Q22"/>
    <mergeCell ref="Y21:Y22"/>
    <mergeCell ref="Z21:Z22"/>
    <mergeCell ref="AA21:AA22"/>
    <mergeCell ref="A23:A24"/>
    <mergeCell ref="B23:B24"/>
    <mergeCell ref="C23:C24"/>
    <mergeCell ref="D23:D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Q23:Q24"/>
    <mergeCell ref="R23:R24"/>
    <mergeCell ref="U23:U24"/>
    <mergeCell ref="P69:P70"/>
    <mergeCell ref="V23:V24"/>
    <mergeCell ref="W23:W24"/>
    <mergeCell ref="Q29:Q30"/>
    <mergeCell ref="R29:R30"/>
    <mergeCell ref="S29:S30"/>
    <mergeCell ref="T29:T30"/>
    <mergeCell ref="U29:U30"/>
    <mergeCell ref="Q25:Q26"/>
    <mergeCell ref="Y23:Y24"/>
    <mergeCell ref="Z23:Z24"/>
    <mergeCell ref="AA23:AA24"/>
    <mergeCell ref="A29:A30"/>
    <mergeCell ref="B29:B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Y82:Y83"/>
    <mergeCell ref="V29:V30"/>
    <mergeCell ref="W29:W30"/>
    <mergeCell ref="Z49:Z50"/>
    <mergeCell ref="X53:X54"/>
    <mergeCell ref="Y53:Y54"/>
    <mergeCell ref="Z53:Z54"/>
    <mergeCell ref="V82:V83"/>
    <mergeCell ref="V43:V44"/>
    <mergeCell ref="W43:W44"/>
    <mergeCell ref="AA29:AA30"/>
    <mergeCell ref="A25:A26"/>
    <mergeCell ref="B25:B26"/>
    <mergeCell ref="C25:C26"/>
    <mergeCell ref="D25:D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V25:V26"/>
    <mergeCell ref="W25:W26"/>
    <mergeCell ref="AA25:AA26"/>
    <mergeCell ref="R25:R26"/>
    <mergeCell ref="S25:S26"/>
    <mergeCell ref="T25:T26"/>
    <mergeCell ref="U25:U26"/>
    <mergeCell ref="A33:A34"/>
    <mergeCell ref="B33:B34"/>
    <mergeCell ref="C33:C34"/>
    <mergeCell ref="D33:D34"/>
    <mergeCell ref="G33:G34"/>
    <mergeCell ref="H33:H34"/>
    <mergeCell ref="I33:I34"/>
    <mergeCell ref="J33:J34"/>
    <mergeCell ref="K33:K34"/>
    <mergeCell ref="L33:L34"/>
    <mergeCell ref="M33:M34"/>
    <mergeCell ref="N33:N34"/>
    <mergeCell ref="U33:U34"/>
    <mergeCell ref="V33:V34"/>
    <mergeCell ref="W33:W34"/>
    <mergeCell ref="O33:O34"/>
    <mergeCell ref="Q33:Q34"/>
    <mergeCell ref="R33:R34"/>
    <mergeCell ref="S33:S34"/>
    <mergeCell ref="AA33:AA34"/>
    <mergeCell ref="A27:A28"/>
    <mergeCell ref="B27:B28"/>
    <mergeCell ref="I27:I28"/>
    <mergeCell ref="J27:J28"/>
    <mergeCell ref="K27:K28"/>
    <mergeCell ref="L27:L28"/>
    <mergeCell ref="M27:M28"/>
    <mergeCell ref="N27:N28"/>
    <mergeCell ref="T33:T34"/>
    <mergeCell ref="C29:C30"/>
    <mergeCell ref="D29:D30"/>
    <mergeCell ref="G27:G28"/>
    <mergeCell ref="H27:H28"/>
    <mergeCell ref="C27:C28"/>
    <mergeCell ref="D27:D28"/>
    <mergeCell ref="U27:U28"/>
    <mergeCell ref="V27:V28"/>
    <mergeCell ref="W27:W28"/>
    <mergeCell ref="O27:O28"/>
    <mergeCell ref="Q27:Q28"/>
    <mergeCell ref="R27:R28"/>
    <mergeCell ref="S27:S28"/>
    <mergeCell ref="AA27:AA28"/>
    <mergeCell ref="A35:A36"/>
    <mergeCell ref="B35:B36"/>
    <mergeCell ref="C35:C36"/>
    <mergeCell ref="D35:D36"/>
    <mergeCell ref="G35:G36"/>
    <mergeCell ref="H35:H36"/>
    <mergeCell ref="I35:I36"/>
    <mergeCell ref="J35:J36"/>
    <mergeCell ref="T27:T28"/>
    <mergeCell ref="K35:K36"/>
    <mergeCell ref="L35:L36"/>
    <mergeCell ref="M35:M36"/>
    <mergeCell ref="N35:N36"/>
    <mergeCell ref="O35:O36"/>
    <mergeCell ref="Q35:Q36"/>
    <mergeCell ref="R35:R36"/>
    <mergeCell ref="S35:S36"/>
    <mergeCell ref="T35:T36"/>
    <mergeCell ref="U35:U36"/>
    <mergeCell ref="V35:V36"/>
    <mergeCell ref="W35:W36"/>
    <mergeCell ref="AA35:AA36"/>
    <mergeCell ref="A39:A40"/>
    <mergeCell ref="B39:B40"/>
    <mergeCell ref="C39:C40"/>
    <mergeCell ref="D39:D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W39:W40"/>
    <mergeCell ref="Q39:Q40"/>
    <mergeCell ref="R39:R40"/>
    <mergeCell ref="S39:S40"/>
    <mergeCell ref="T39:T40"/>
    <mergeCell ref="AA39:AA40"/>
    <mergeCell ref="A31:A32"/>
    <mergeCell ref="B31:B32"/>
    <mergeCell ref="C31:C32"/>
    <mergeCell ref="D31:D32"/>
    <mergeCell ref="G31:G32"/>
    <mergeCell ref="H31:H32"/>
    <mergeCell ref="I31:I32"/>
    <mergeCell ref="J31:J32"/>
    <mergeCell ref="K31:K32"/>
    <mergeCell ref="W31:W32"/>
    <mergeCell ref="Q31:Q32"/>
    <mergeCell ref="R31:R32"/>
    <mergeCell ref="S31:S32"/>
    <mergeCell ref="T31:T32"/>
    <mergeCell ref="J49:J50"/>
    <mergeCell ref="K49:K50"/>
    <mergeCell ref="U31:U32"/>
    <mergeCell ref="V31:V32"/>
    <mergeCell ref="L31:L32"/>
    <mergeCell ref="M31:M32"/>
    <mergeCell ref="N31:N32"/>
    <mergeCell ref="O31:O32"/>
    <mergeCell ref="U39:U40"/>
    <mergeCell ref="V39:V40"/>
    <mergeCell ref="N49:N50"/>
    <mergeCell ref="O49:O50"/>
    <mergeCell ref="AA31:AA32"/>
    <mergeCell ref="A49:A50"/>
    <mergeCell ref="B49:B50"/>
    <mergeCell ref="C49:C50"/>
    <mergeCell ref="D49:D50"/>
    <mergeCell ref="G49:G50"/>
    <mergeCell ref="H49:H50"/>
    <mergeCell ref="I49:I50"/>
    <mergeCell ref="K41:K42"/>
    <mergeCell ref="U49:U50"/>
    <mergeCell ref="V37:V38"/>
    <mergeCell ref="V49:V50"/>
    <mergeCell ref="Q49:Q50"/>
    <mergeCell ref="R49:R50"/>
    <mergeCell ref="S49:S50"/>
    <mergeCell ref="T49:T50"/>
    <mergeCell ref="L49:L50"/>
    <mergeCell ref="M49:M50"/>
    <mergeCell ref="G41:G42"/>
    <mergeCell ref="H41:H42"/>
    <mergeCell ref="I41:I42"/>
    <mergeCell ref="J41:J42"/>
    <mergeCell ref="A41:A42"/>
    <mergeCell ref="B41:B42"/>
    <mergeCell ref="C41:C42"/>
    <mergeCell ref="D41:D42"/>
    <mergeCell ref="O41:O42"/>
    <mergeCell ref="Q41:Q42"/>
    <mergeCell ref="R41:R42"/>
    <mergeCell ref="AA49:AA50"/>
    <mergeCell ref="W49:W50"/>
    <mergeCell ref="S43:S44"/>
    <mergeCell ref="AA43:AA44"/>
    <mergeCell ref="T43:T44"/>
    <mergeCell ref="U43:U44"/>
    <mergeCell ref="O45:O46"/>
    <mergeCell ref="AA41:AA42"/>
    <mergeCell ref="A51:Z52"/>
    <mergeCell ref="V41:V42"/>
    <mergeCell ref="W41:W42"/>
    <mergeCell ref="S41:S42"/>
    <mergeCell ref="T41:T42"/>
    <mergeCell ref="L41:L42"/>
    <mergeCell ref="M41:M42"/>
    <mergeCell ref="U41:U42"/>
    <mergeCell ref="N41:N42"/>
    <mergeCell ref="I53:I54"/>
    <mergeCell ref="J53:J54"/>
    <mergeCell ref="K53:K54"/>
    <mergeCell ref="L53:L54"/>
    <mergeCell ref="M53:M54"/>
    <mergeCell ref="U53:U54"/>
    <mergeCell ref="V53:V54"/>
    <mergeCell ref="W53:W54"/>
    <mergeCell ref="AA53:AA54"/>
    <mergeCell ref="B55:B56"/>
    <mergeCell ref="C55:C56"/>
    <mergeCell ref="D55:D56"/>
    <mergeCell ref="G55:G56"/>
    <mergeCell ref="H55:H56"/>
    <mergeCell ref="I55:I56"/>
    <mergeCell ref="J55:J56"/>
    <mergeCell ref="K55:K56"/>
    <mergeCell ref="L55:L56"/>
    <mergeCell ref="AA55:AA56"/>
    <mergeCell ref="B57:B58"/>
    <mergeCell ref="C57:C58"/>
    <mergeCell ref="D57:D58"/>
    <mergeCell ref="G57:G58"/>
    <mergeCell ref="H57:H58"/>
    <mergeCell ref="I57:I58"/>
    <mergeCell ref="J57:J58"/>
    <mergeCell ref="U55:U56"/>
    <mergeCell ref="V55:V56"/>
    <mergeCell ref="M57:M58"/>
    <mergeCell ref="U57:U58"/>
    <mergeCell ref="Y55:Y56"/>
    <mergeCell ref="Z55:Z56"/>
    <mergeCell ref="W55:W56"/>
    <mergeCell ref="X55:X56"/>
    <mergeCell ref="S55:S56"/>
    <mergeCell ref="T55:T56"/>
    <mergeCell ref="Z57:Z58"/>
    <mergeCell ref="K59:K60"/>
    <mergeCell ref="N59:T60"/>
    <mergeCell ref="Y59:Y60"/>
    <mergeCell ref="V57:V58"/>
    <mergeCell ref="W57:W58"/>
    <mergeCell ref="X57:X58"/>
    <mergeCell ref="Y57:Y58"/>
    <mergeCell ref="K57:K58"/>
    <mergeCell ref="L57:L58"/>
    <mergeCell ref="AA59:AA60"/>
    <mergeCell ref="W59:W60"/>
    <mergeCell ref="K61:K62"/>
    <mergeCell ref="N61:T62"/>
    <mergeCell ref="Y61:Y62"/>
    <mergeCell ref="AA61:AA62"/>
    <mergeCell ref="W61:W62"/>
    <mergeCell ref="K63:K64"/>
    <mergeCell ref="N63:T64"/>
    <mergeCell ref="Y63:Y64"/>
    <mergeCell ref="AA63:AA64"/>
    <mergeCell ref="W63:W64"/>
    <mergeCell ref="B65:B66"/>
    <mergeCell ref="C65:C66"/>
    <mergeCell ref="D65:D66"/>
    <mergeCell ref="G65:G66"/>
    <mergeCell ref="H65:H66"/>
    <mergeCell ref="I65:I66"/>
    <mergeCell ref="J65:J66"/>
    <mergeCell ref="K65:K66"/>
    <mergeCell ref="L65:L66"/>
    <mergeCell ref="M65:M66"/>
    <mergeCell ref="U65:U66"/>
    <mergeCell ref="V65:V66"/>
    <mergeCell ref="R65:R66"/>
    <mergeCell ref="S65:S66"/>
    <mergeCell ref="T65:T66"/>
    <mergeCell ref="W65:W66"/>
    <mergeCell ref="X65:X66"/>
    <mergeCell ref="Y65:Y66"/>
    <mergeCell ref="Z65:Z66"/>
    <mergeCell ref="B67:B68"/>
    <mergeCell ref="C67:C68"/>
    <mergeCell ref="D67:D68"/>
    <mergeCell ref="G67:G68"/>
    <mergeCell ref="H67:H68"/>
    <mergeCell ref="I67:I68"/>
    <mergeCell ref="J67:J68"/>
    <mergeCell ref="K67:K68"/>
    <mergeCell ref="L67:L68"/>
    <mergeCell ref="M67:M68"/>
    <mergeCell ref="L69:L70"/>
    <mergeCell ref="W67:W68"/>
    <mergeCell ref="U69:U70"/>
    <mergeCell ref="X67:X68"/>
    <mergeCell ref="Y67:Y68"/>
    <mergeCell ref="U67:U68"/>
    <mergeCell ref="V67:V68"/>
    <mergeCell ref="H69:H70"/>
    <mergeCell ref="I69:I70"/>
    <mergeCell ref="J69:J70"/>
    <mergeCell ref="K69:K70"/>
    <mergeCell ref="B69:B70"/>
    <mergeCell ref="C69:C70"/>
    <mergeCell ref="D69:D70"/>
    <mergeCell ref="G69:G70"/>
    <mergeCell ref="AA67:AA68"/>
    <mergeCell ref="Z67:Z68"/>
    <mergeCell ref="Y69:Y70"/>
    <mergeCell ref="Z69:Z70"/>
    <mergeCell ref="K71:K72"/>
    <mergeCell ref="N71:T72"/>
    <mergeCell ref="Y71:Y72"/>
    <mergeCell ref="V69:V70"/>
    <mergeCell ref="W69:W70"/>
    <mergeCell ref="X69:X70"/>
    <mergeCell ref="M69:M70"/>
    <mergeCell ref="AA71:AA72"/>
    <mergeCell ref="B73:B74"/>
    <mergeCell ref="C73:C74"/>
    <mergeCell ref="D73:D74"/>
    <mergeCell ref="G73:G74"/>
    <mergeCell ref="H73:H74"/>
    <mergeCell ref="I73:I74"/>
    <mergeCell ref="J73:J74"/>
    <mergeCell ref="K73:K74"/>
    <mergeCell ref="L73:L74"/>
    <mergeCell ref="M73:M74"/>
    <mergeCell ref="U73:U74"/>
    <mergeCell ref="V73:V74"/>
    <mergeCell ref="W73:W74"/>
    <mergeCell ref="S73:S74"/>
    <mergeCell ref="T73:T74"/>
    <mergeCell ref="X73:X74"/>
    <mergeCell ref="Y73:Y74"/>
    <mergeCell ref="Z73:Z74"/>
    <mergeCell ref="B75:B76"/>
    <mergeCell ref="C75:C76"/>
    <mergeCell ref="D75:D76"/>
    <mergeCell ref="G75:G76"/>
    <mergeCell ref="H75:H76"/>
    <mergeCell ref="I75:I76"/>
    <mergeCell ref="J75:J76"/>
    <mergeCell ref="K75:K76"/>
    <mergeCell ref="L75:L76"/>
    <mergeCell ref="M75:M76"/>
    <mergeCell ref="N75:T76"/>
    <mergeCell ref="U75:U76"/>
    <mergeCell ref="V75:V76"/>
    <mergeCell ref="W75:W76"/>
    <mergeCell ref="X75:X76"/>
    <mergeCell ref="Y75:Y76"/>
    <mergeCell ref="Z75:Z76"/>
    <mergeCell ref="B77:B78"/>
    <mergeCell ref="C77:C78"/>
    <mergeCell ref="D77:D78"/>
    <mergeCell ref="G77:G78"/>
    <mergeCell ref="H77:H78"/>
    <mergeCell ref="I77:I78"/>
    <mergeCell ref="J77:J78"/>
    <mergeCell ref="K77:K78"/>
    <mergeCell ref="L77:L78"/>
    <mergeCell ref="M77:M78"/>
    <mergeCell ref="N77:T78"/>
    <mergeCell ref="U77:U78"/>
    <mergeCell ref="V77:V78"/>
    <mergeCell ref="W77:W78"/>
    <mergeCell ref="X77:X78"/>
    <mergeCell ref="Y77:Y78"/>
    <mergeCell ref="Z77:Z78"/>
    <mergeCell ref="AA77:AA78"/>
    <mergeCell ref="B79:B80"/>
    <mergeCell ref="C79:C80"/>
    <mergeCell ref="D79:D80"/>
    <mergeCell ref="G79:G80"/>
    <mergeCell ref="H79:H80"/>
    <mergeCell ref="I79:I80"/>
    <mergeCell ref="J79:J80"/>
    <mergeCell ref="K79:K80"/>
    <mergeCell ref="L79:L80"/>
    <mergeCell ref="M79:M80"/>
    <mergeCell ref="N79:T80"/>
    <mergeCell ref="U79:U80"/>
    <mergeCell ref="V79:V80"/>
    <mergeCell ref="W79:W80"/>
    <mergeCell ref="X79:X80"/>
    <mergeCell ref="Y79:Y80"/>
    <mergeCell ref="Z79:Z80"/>
    <mergeCell ref="AA79:AA80"/>
    <mergeCell ref="N81:T81"/>
    <mergeCell ref="B82:B83"/>
    <mergeCell ref="C82:C83"/>
    <mergeCell ref="D82:D83"/>
    <mergeCell ref="G82:G83"/>
    <mergeCell ref="N82:T83"/>
    <mergeCell ref="Z82:Z83"/>
    <mergeCell ref="AA82:AA83"/>
    <mergeCell ref="A55:A56"/>
    <mergeCell ref="A57:A58"/>
    <mergeCell ref="A65:A66"/>
    <mergeCell ref="A67:A68"/>
    <mergeCell ref="A63:A64"/>
    <mergeCell ref="A59:A60"/>
    <mergeCell ref="A79:A80"/>
    <mergeCell ref="A82:A83"/>
    <mergeCell ref="A69:A70"/>
    <mergeCell ref="A73:A74"/>
    <mergeCell ref="A75:A76"/>
    <mergeCell ref="A77:A7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Nathalie</cp:lastModifiedBy>
  <cp:lastPrinted>2011-04-07T11:04:40Z</cp:lastPrinted>
  <dcterms:created xsi:type="dcterms:W3CDTF">2006-04-04T08:09:27Z</dcterms:created>
  <dcterms:modified xsi:type="dcterms:W3CDTF">2013-04-12T22:05:33Z</dcterms:modified>
  <cp:category/>
  <cp:version/>
  <cp:contentType/>
  <cp:contentStatus/>
</cp:coreProperties>
</file>